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S4-FILE01D\user$\384917\デスクトップ\"/>
    </mc:Choice>
  </mc:AlternateContent>
  <bookViews>
    <workbookView xWindow="-120" yWindow="-120" windowWidth="20730" windowHeight="11040" tabRatio="884"/>
  </bookViews>
  <sheets>
    <sheet name="申込書" sheetId="29" r:id="rId1"/>
    <sheet name="申込書（記入例）" sheetId="30" r:id="rId2"/>
  </sheets>
  <definedNames>
    <definedName name="_xlnm.Print_Area" localSheetId="0">申込書!$A$1:$V$74</definedName>
    <definedName name="_xlnm.Print_Area" localSheetId="1">'申込書（記入例）'!$A$1:$V$74</definedName>
    <definedName name="カテゴリ" localSheetId="1">'申込書（記入例）'!$X$12:$X$15</definedName>
    <definedName name="カテゴリ">申込書!$X$12:$X$15</definedName>
    <definedName name="性別" localSheetId="1">'申込書（記入例）'!$AB$12:$AB$13</definedName>
    <definedName name="性別">申込書!$AB$12:$AB$13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30" l="1"/>
  <c r="J32" i="30"/>
  <c r="J33" i="30"/>
  <c r="J34" i="30"/>
  <c r="J35" i="30"/>
  <c r="J36" i="30"/>
  <c r="J37" i="30"/>
  <c r="J38" i="30"/>
  <c r="I38" i="30" s="1"/>
  <c r="J39" i="30"/>
  <c r="J40" i="30"/>
  <c r="J41" i="30"/>
  <c r="J42" i="30"/>
  <c r="J43" i="30"/>
  <c r="J44" i="30"/>
  <c r="J45" i="30"/>
  <c r="J46" i="30"/>
  <c r="I46" i="30" s="1"/>
  <c r="J47" i="30"/>
  <c r="J48" i="30"/>
  <c r="J49" i="30"/>
  <c r="J50" i="30"/>
  <c r="J51" i="30"/>
  <c r="J52" i="30"/>
  <c r="J53" i="30"/>
  <c r="J54" i="30"/>
  <c r="I54" i="30" s="1"/>
  <c r="J55" i="30"/>
  <c r="J56" i="30"/>
  <c r="J57" i="30"/>
  <c r="J58" i="30"/>
  <c r="J59" i="30"/>
  <c r="J60" i="30"/>
  <c r="J61" i="30"/>
  <c r="J62" i="30"/>
  <c r="I62" i="30" s="1"/>
  <c r="J63" i="30"/>
  <c r="J64" i="30"/>
  <c r="J65" i="30"/>
  <c r="J66" i="30"/>
  <c r="J67" i="30"/>
  <c r="J68" i="30"/>
  <c r="J69" i="30"/>
  <c r="J70" i="30"/>
  <c r="I70" i="30" s="1"/>
  <c r="J71" i="30"/>
  <c r="I71" i="30" s="1"/>
  <c r="J72" i="30"/>
  <c r="I72" i="30" s="1"/>
  <c r="J73" i="30"/>
  <c r="I73" i="30" s="1"/>
  <c r="J74" i="30"/>
  <c r="J30" i="30"/>
  <c r="I30" i="30" s="1"/>
  <c r="J74" i="29"/>
  <c r="J30" i="29"/>
  <c r="I30" i="29" s="1"/>
  <c r="J31" i="29"/>
  <c r="J32" i="29"/>
  <c r="J33" i="29"/>
  <c r="J34" i="29"/>
  <c r="J35" i="29"/>
  <c r="J36" i="29"/>
  <c r="J37" i="29"/>
  <c r="J38" i="29"/>
  <c r="J39" i="29"/>
  <c r="J40" i="29"/>
  <c r="J41" i="29"/>
  <c r="J42" i="29"/>
  <c r="J43" i="29"/>
  <c r="J44" i="29"/>
  <c r="J45" i="29"/>
  <c r="J46" i="29"/>
  <c r="J47" i="29"/>
  <c r="J48" i="29"/>
  <c r="J49" i="29"/>
  <c r="J50" i="29"/>
  <c r="J51" i="29"/>
  <c r="J52" i="29"/>
  <c r="J53" i="29"/>
  <c r="J54" i="29"/>
  <c r="J55" i="29"/>
  <c r="J56" i="29"/>
  <c r="J57" i="29"/>
  <c r="J58" i="29"/>
  <c r="J59" i="29"/>
  <c r="J60" i="29"/>
  <c r="J61" i="29"/>
  <c r="J62" i="29"/>
  <c r="J63" i="29"/>
  <c r="J64" i="29"/>
  <c r="J65" i="29"/>
  <c r="J66" i="29"/>
  <c r="J67" i="29"/>
  <c r="J68" i="29"/>
  <c r="J69" i="29"/>
  <c r="J70" i="29"/>
  <c r="J71" i="29"/>
  <c r="J72" i="29"/>
  <c r="J73" i="29"/>
  <c r="I74" i="30"/>
  <c r="I69" i="30"/>
  <c r="I68" i="30"/>
  <c r="I67" i="30"/>
  <c r="I66" i="30"/>
  <c r="I65" i="30"/>
  <c r="I64" i="30"/>
  <c r="I63" i="30"/>
  <c r="I61" i="30"/>
  <c r="I60" i="30"/>
  <c r="I59" i="30"/>
  <c r="I58" i="30"/>
  <c r="I57" i="30"/>
  <c r="I56" i="30"/>
  <c r="I55" i="30"/>
  <c r="I53" i="30"/>
  <c r="I52" i="30"/>
  <c r="I51" i="30"/>
  <c r="I50" i="30"/>
  <c r="I49" i="30"/>
  <c r="I48" i="30"/>
  <c r="I47" i="30"/>
  <c r="I45" i="30"/>
  <c r="I44" i="30"/>
  <c r="I43" i="30"/>
  <c r="I42" i="30"/>
  <c r="I41" i="30"/>
  <c r="I40" i="30"/>
  <c r="I39" i="30"/>
  <c r="I37" i="30"/>
  <c r="I36" i="30"/>
  <c r="I35" i="30"/>
  <c r="I34" i="30"/>
  <c r="I33" i="30"/>
  <c r="I32" i="30"/>
  <c r="I31" i="30"/>
  <c r="S22" i="30"/>
  <c r="S21" i="30"/>
  <c r="S20" i="30"/>
  <c r="S19" i="30"/>
  <c r="T22" i="30" l="1"/>
  <c r="C26" i="30"/>
  <c r="J26" i="30"/>
  <c r="G26" i="30"/>
  <c r="T19" i="30"/>
  <c r="U22" i="30"/>
  <c r="U21" i="30"/>
  <c r="T20" i="30"/>
  <c r="U19" i="30"/>
  <c r="U23" i="30" s="1"/>
  <c r="T21" i="30"/>
  <c r="U20" i="30"/>
  <c r="I31" i="29"/>
  <c r="I32" i="29"/>
  <c r="I33" i="29"/>
  <c r="I34" i="29"/>
  <c r="I35" i="29"/>
  <c r="I36" i="29"/>
  <c r="I37" i="29"/>
  <c r="I38" i="29"/>
  <c r="I39" i="29"/>
  <c r="I40" i="29"/>
  <c r="I41" i="29"/>
  <c r="I42" i="29"/>
  <c r="I43" i="29"/>
  <c r="I44" i="29"/>
  <c r="I45" i="29"/>
  <c r="I46" i="29"/>
  <c r="I47" i="29"/>
  <c r="I48" i="29"/>
  <c r="I49" i="29"/>
  <c r="I50" i="29"/>
  <c r="I51" i="29"/>
  <c r="I52" i="29"/>
  <c r="I53" i="29"/>
  <c r="I54" i="29"/>
  <c r="I55" i="29"/>
  <c r="I56" i="29"/>
  <c r="I57" i="29"/>
  <c r="I58" i="29"/>
  <c r="I59" i="29"/>
  <c r="I60" i="29"/>
  <c r="I61" i="29"/>
  <c r="I62" i="29"/>
  <c r="I63" i="29"/>
  <c r="I64" i="29"/>
  <c r="I65" i="29"/>
  <c r="I66" i="29"/>
  <c r="I67" i="29"/>
  <c r="I68" i="29"/>
  <c r="I69" i="29"/>
  <c r="I70" i="29"/>
  <c r="I71" i="29"/>
  <c r="I72" i="29"/>
  <c r="I73" i="29"/>
  <c r="I74" i="29"/>
  <c r="S19" i="29"/>
  <c r="S20" i="29"/>
  <c r="T23" i="30" l="1"/>
  <c r="T19" i="29"/>
  <c r="G26" i="29"/>
  <c r="C26" i="29"/>
  <c r="J26" i="29"/>
  <c r="S21" i="29" l="1"/>
  <c r="S22" i="29"/>
  <c r="U19" i="29" l="1"/>
  <c r="T22" i="29"/>
  <c r="U22" i="29"/>
  <c r="U21" i="29"/>
  <c r="T21" i="29"/>
  <c r="T20" i="29"/>
  <c r="U20" i="29"/>
  <c r="T23" i="29" l="1"/>
  <c r="U23" i="29"/>
</calcChain>
</file>

<file path=xl/sharedStrings.xml><?xml version="1.0" encoding="utf-8"?>
<sst xmlns="http://schemas.openxmlformats.org/spreadsheetml/2006/main" count="188" uniqueCount="89">
  <si>
    <t>2.</t>
  </si>
  <si>
    <t>1.</t>
    <phoneticPr fontId="3" type="Hiragana"/>
  </si>
  <si>
    <t>都道府県名</t>
    <rPh sb="0" eb="4">
      <t>トドウフケン</t>
    </rPh>
    <rPh sb="4" eb="5">
      <t>メイ</t>
    </rPh>
    <phoneticPr fontId="2"/>
  </si>
  <si>
    <t>申込責任者</t>
    <rPh sb="0" eb="2">
      <t>モウシコミ</t>
    </rPh>
    <rPh sb="2" eb="5">
      <t>セキニンシャ</t>
    </rPh>
    <phoneticPr fontId="2"/>
  </si>
  <si>
    <t>〒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</si>
  <si>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</si>
  <si>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</si>
  <si>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カテゴリ</t>
    <phoneticPr fontId="2"/>
  </si>
  <si>
    <t>下記太枠内に入力すること。</t>
    <rPh sb="0" eb="2">
      <t>カキ</t>
    </rPh>
    <rPh sb="2" eb="3">
      <t>フト</t>
    </rPh>
    <rPh sb="3" eb="5">
      <t>ワクナイ</t>
    </rPh>
    <rPh sb="6" eb="8">
      <t>ニュウリョク</t>
    </rPh>
    <phoneticPr fontId="2"/>
  </si>
  <si>
    <t>参加料振込先口座</t>
    <rPh sb="0" eb="2">
      <t>サンカリョウ</t>
    </rPh>
    <rPh sb="2" eb="4">
      <t>フリコミ</t>
    </rPh>
    <rPh sb="4" eb="5">
      <t>サキ</t>
    </rPh>
    <rPh sb="6" eb="8">
      <t>コウザ</t>
    </rPh>
    <phoneticPr fontId="2"/>
  </si>
  <si>
    <t>参加申込メール送信先</t>
    <rPh sb="0" eb="1">
      <t>サンカ</t>
    </rPh>
    <rPh sb="1" eb="3">
      <t>モウシコミ</t>
    </rPh>
    <rPh sb="6" eb="8">
      <t>ソウシン</t>
    </rPh>
    <rPh sb="8" eb="9">
      <t>サキ</t>
    </rPh>
    <phoneticPr fontId="2"/>
  </si>
  <si>
    <t>問合せ先</t>
    <rPh sb="0" eb="1">
      <t>トイアワ</t>
    </rPh>
    <rPh sb="2" eb="3">
      <t>サキ</t>
    </rPh>
    <phoneticPr fontId="2"/>
  </si>
  <si>
    <t>参加料</t>
    <rPh sb="0" eb="1">
      <t>サンカリョウ</t>
    </rPh>
    <rPh sb="1" eb="3">
      <t>フリコミ</t>
    </rPh>
    <phoneticPr fontId="2"/>
  </si>
  <si>
    <t>nishinihon_fencing@yahoo.co.jp</t>
    <phoneticPr fontId="2"/>
  </si>
  <si>
    <t>参加料振込日</t>
    <rPh sb="0" eb="3">
      <t>サンカリョウ</t>
    </rPh>
    <rPh sb="3" eb="5">
      <t>フリコミ</t>
    </rPh>
    <rPh sb="5" eb="6">
      <t>ビ</t>
    </rPh>
    <phoneticPr fontId="2"/>
  </si>
  <si>
    <t>参加料振込名義</t>
    <rPh sb="0" eb="3">
      <t>サンカリョウ</t>
    </rPh>
    <rPh sb="3" eb="5">
      <t>フリコミ</t>
    </rPh>
    <rPh sb="5" eb="7">
      <t>メイギ</t>
    </rPh>
    <phoneticPr fontId="2"/>
  </si>
  <si>
    <t>参加料合計</t>
    <rPh sb="0" eb="3">
      <t>サンカリョウ</t>
    </rPh>
    <rPh sb="3" eb="5">
      <t>ゴウケイ</t>
    </rPh>
    <phoneticPr fontId="2"/>
  </si>
  <si>
    <t>合計</t>
    <rPh sb="0" eb="2">
      <t>ゴウケイ</t>
    </rPh>
    <phoneticPr fontId="2"/>
  </si>
  <si>
    <t>参加人数</t>
    <rPh sb="0" eb="2">
      <t>サンカ</t>
    </rPh>
    <rPh sb="2" eb="4">
      <t>ニンズウ</t>
    </rPh>
    <phoneticPr fontId="2"/>
  </si>
  <si>
    <t>出場カテゴリー合計</t>
    <rPh sb="0" eb="2">
      <t>シュツジョウ</t>
    </rPh>
    <rPh sb="7" eb="9">
      <t>ゴウケイ</t>
    </rPh>
    <phoneticPr fontId="2"/>
  </si>
  <si>
    <t>申込</t>
    <rPh sb="0" eb="2">
      <t>モウシコミ</t>
    </rPh>
    <phoneticPr fontId="2"/>
  </si>
  <si>
    <t>振込</t>
    <rPh sb="0" eb="2">
      <t>フリコミ</t>
    </rPh>
    <phoneticPr fontId="2"/>
  </si>
  <si>
    <t>訂正１</t>
    <rPh sb="0" eb="2">
      <t>テイセイ</t>
    </rPh>
    <phoneticPr fontId="2"/>
  </si>
  <si>
    <t>訂正２</t>
    <rPh sb="0" eb="2">
      <t>テイセイ</t>
    </rPh>
    <phoneticPr fontId="2"/>
  </si>
  <si>
    <t>訂正３</t>
    <rPh sb="0" eb="2">
      <t>テイセイ</t>
    </rPh>
    <phoneticPr fontId="2"/>
  </si>
  <si>
    <t>3.</t>
  </si>
  <si>
    <t>4.</t>
  </si>
  <si>
    <t>連絡先(e-mail)</t>
    <rPh sb="0" eb="3">
      <t>レンラクサキ</t>
    </rPh>
    <phoneticPr fontId="2"/>
  </si>
  <si>
    <r>
      <t>入力後、『和歌山県フェンシング協会』あて参加料の</t>
    </r>
    <r>
      <rPr>
        <b/>
        <u/>
        <sz val="11"/>
        <rFont val="HG丸ｺﾞｼｯｸM-PRO"/>
        <family val="3"/>
        <charset val="128"/>
      </rPr>
      <t>銀行振り込み及び参加申し込みをすること。</t>
    </r>
    <r>
      <rPr>
        <sz val="11"/>
        <color theme="0"/>
        <rFont val="HG丸ｺﾞｼｯｸM-PRO"/>
        <family val="3"/>
        <charset val="128"/>
      </rPr>
      <t/>
    </r>
    <rPh sb="0" eb="2">
      <t>ニュウリョク</t>
    </rPh>
    <rPh sb="2" eb="3">
      <t>ゴ</t>
    </rPh>
    <rPh sb="5" eb="8">
      <t>ワカヤマ</t>
    </rPh>
    <rPh sb="8" eb="9">
      <t>ケン</t>
    </rPh>
    <rPh sb="15" eb="17">
      <t>キョウカイ</t>
    </rPh>
    <rPh sb="20" eb="23">
      <t>サンカリョウ</t>
    </rPh>
    <rPh sb="24" eb="26">
      <t>ギンコウ</t>
    </rPh>
    <rPh sb="26" eb="27">
      <t>フ</t>
    </rPh>
    <rPh sb="28" eb="29">
      <t>コ</t>
    </rPh>
    <rPh sb="30" eb="31">
      <t>オヨ</t>
    </rPh>
    <rPh sb="32" eb="34">
      <t>サンカ</t>
    </rPh>
    <rPh sb="34" eb="35">
      <t>モウ</t>
    </rPh>
    <rPh sb="36" eb="37">
      <t>コ</t>
    </rPh>
    <phoneticPr fontId="2"/>
  </si>
  <si>
    <r>
      <t>※</t>
    </r>
    <r>
      <rPr>
        <b/>
        <sz val="11"/>
        <color rgb="FFFF0000"/>
        <rFont val="HG丸ｺﾞｼｯｸM-PRO"/>
        <family val="3"/>
        <charset val="128"/>
      </rPr>
      <t>参加申込はメールでのみ受付ます</t>
    </r>
    <r>
      <rPr>
        <sz val="11"/>
        <rFont val="HG丸ｺﾞｼｯｸM-PRO"/>
        <family val="3"/>
        <charset val="128"/>
      </rPr>
      <t>。ファイル（</t>
    </r>
    <r>
      <rPr>
        <u/>
        <sz val="11"/>
        <rFont val="HG丸ｺﾞｼｯｸM-PRO"/>
        <family val="3"/>
        <charset val="128"/>
      </rPr>
      <t>参加申込書）をメールで</t>
    </r>
    <r>
      <rPr>
        <b/>
        <u/>
        <sz val="11"/>
        <rFont val="HG丸ｺﾞｼｯｸM-PRO"/>
        <family val="3"/>
        <charset val="128"/>
      </rPr>
      <t>添付送信</t>
    </r>
    <r>
      <rPr>
        <u/>
        <sz val="11"/>
        <rFont val="HG丸ｺﾞｼｯｸM-PRO"/>
        <family val="3"/>
        <charset val="128"/>
      </rPr>
      <t>すること。</t>
    </r>
    <rPh sb="1" eb="3">
      <t>サンカ</t>
    </rPh>
    <rPh sb="3" eb="5">
      <t>モウシコミ</t>
    </rPh>
    <rPh sb="12" eb="14">
      <t>ウケツケ</t>
    </rPh>
    <rPh sb="22" eb="24">
      <t>サンカ</t>
    </rPh>
    <rPh sb="24" eb="26">
      <t>モウシコミ</t>
    </rPh>
    <rPh sb="26" eb="27">
      <t>ショ</t>
    </rPh>
    <rPh sb="33" eb="35">
      <t>テンプ</t>
    </rPh>
    <rPh sb="35" eb="37">
      <t>ソウシン</t>
    </rPh>
    <phoneticPr fontId="2"/>
  </si>
  <si>
    <t>日本フェンシング協会登録番号</t>
    <rPh sb="0" eb="2">
      <t>ニホン</t>
    </rPh>
    <rPh sb="8" eb="10">
      <t>キョウカイ</t>
    </rPh>
    <rPh sb="10" eb="12">
      <t>トウロク</t>
    </rPh>
    <rPh sb="12" eb="14">
      <t>バンゴウ</t>
    </rPh>
    <phoneticPr fontId="2"/>
  </si>
  <si>
    <t>和歌山県フェンシング協会事務局　</t>
    <rPh sb="0" eb="3">
      <t>ワカヤマ</t>
    </rPh>
    <rPh sb="3" eb="4">
      <t>ケン</t>
    </rPh>
    <rPh sb="10" eb="12">
      <t>キョウカイ</t>
    </rPh>
    <rPh sb="12" eb="15">
      <t>ジムキョク</t>
    </rPh>
    <phoneticPr fontId="2"/>
  </si>
  <si>
    <r>
      <t>※</t>
    </r>
    <r>
      <rPr>
        <b/>
        <sz val="11"/>
        <color rgb="FFFF0000"/>
        <rFont val="HG丸ｺﾞｼｯｸM-PRO"/>
        <family val="3"/>
        <charset val="128"/>
      </rPr>
      <t>メールの件名及びデータのファイル名には所属名を入れる</t>
    </r>
    <r>
      <rPr>
        <sz val="11"/>
        <color rgb="FFFF0000"/>
        <rFont val="HG丸ｺﾞｼｯｸM-PRO"/>
        <family val="3"/>
        <charset val="128"/>
      </rPr>
      <t>こと</t>
    </r>
    <r>
      <rPr>
        <sz val="11"/>
        <rFont val="HG丸ｺﾞｼｯｸM-PRO"/>
        <family val="3"/>
        <charset val="128"/>
      </rPr>
      <t>。　</t>
    </r>
    <rPh sb="5" eb="7">
      <t>ケンメイ</t>
    </rPh>
    <rPh sb="7" eb="8">
      <t>オヨ</t>
    </rPh>
    <rPh sb="17" eb="18">
      <t>メイ</t>
    </rPh>
    <rPh sb="20" eb="22">
      <t>ショゾク</t>
    </rPh>
    <rPh sb="22" eb="23">
      <t>メイ</t>
    </rPh>
    <rPh sb="24" eb="25">
      <t>イ</t>
    </rPh>
    <phoneticPr fontId="2"/>
  </si>
  <si>
    <t>紀陽銀行　県庁支店　普通　３７０９３２　和歌山県フェンシング協会　事務局　会計　嶋田朋美（シマダトモミ）</t>
    <rPh sb="0" eb="2">
      <t>キヨウ</t>
    </rPh>
    <rPh sb="2" eb="4">
      <t>ギンコウ</t>
    </rPh>
    <rPh sb="5" eb="7">
      <t>ケンチョウ</t>
    </rPh>
    <rPh sb="7" eb="9">
      <t>シテン</t>
    </rPh>
    <rPh sb="10" eb="12">
      <t>フツウ</t>
    </rPh>
    <rPh sb="20" eb="23">
      <t>ワカヤマ</t>
    </rPh>
    <rPh sb="23" eb="24">
      <t>ケン</t>
    </rPh>
    <rPh sb="30" eb="32">
      <t>キョウカイ</t>
    </rPh>
    <rPh sb="33" eb="36">
      <t>ジムキョク</t>
    </rPh>
    <rPh sb="37" eb="39">
      <t>カイケイ</t>
    </rPh>
    <rPh sb="40" eb="42">
      <t>シマダ</t>
    </rPh>
    <rPh sb="42" eb="44">
      <t>トモミ</t>
    </rPh>
    <phoneticPr fontId="2"/>
  </si>
  <si>
    <t>※参加料の銀行振込控えは保管しておくこと。（申し込み漏れ防止のため念のため当日持参して下さい。）</t>
    <rPh sb="1" eb="4">
      <t>サンカリョウ</t>
    </rPh>
    <rPh sb="5" eb="7">
      <t>ギンコウ</t>
    </rPh>
    <rPh sb="7" eb="9">
      <t>フリコミ</t>
    </rPh>
    <rPh sb="9" eb="10">
      <t>ヒカ</t>
    </rPh>
    <rPh sb="12" eb="14">
      <t>ホカン</t>
    </rPh>
    <rPh sb="22" eb="23">
      <t>モウ</t>
    </rPh>
    <rPh sb="24" eb="25">
      <t>コ</t>
    </rPh>
    <rPh sb="26" eb="27">
      <t>モ</t>
    </rPh>
    <rPh sb="28" eb="30">
      <t>ボウシ</t>
    </rPh>
    <rPh sb="33" eb="34">
      <t>ネン</t>
    </rPh>
    <rPh sb="37" eb="39">
      <t>トウジツ</t>
    </rPh>
    <rPh sb="39" eb="41">
      <t>ジサン</t>
    </rPh>
    <rPh sb="43" eb="44">
      <t>クダ</t>
    </rPh>
    <phoneticPr fontId="2"/>
  </si>
  <si>
    <t>連絡先(携帯or自宅)</t>
    <rPh sb="0" eb="3">
      <t>レンラクサキ</t>
    </rPh>
    <rPh sb="4" eb="6">
      <t>ケイタイ</t>
    </rPh>
    <rPh sb="8" eb="10">
      <t>ジタク</t>
    </rPh>
    <phoneticPr fontId="2"/>
  </si>
  <si>
    <r>
      <t>※</t>
    </r>
    <r>
      <rPr>
        <sz val="11"/>
        <color rgb="FFFF0000"/>
        <rFont val="HG丸ｺﾞｼｯｸM-PRO"/>
        <family val="3"/>
        <charset val="128"/>
      </rPr>
      <t>参加料振込名義は団体名で、団体でまとめてお振込み願います。</t>
    </r>
    <rPh sb="1" eb="4">
      <t>サンカリョウ</t>
    </rPh>
    <rPh sb="4" eb="6">
      <t>フリコミ</t>
    </rPh>
    <rPh sb="6" eb="8">
      <t>メイギ</t>
    </rPh>
    <rPh sb="9" eb="12">
      <t>ダンタイメイ</t>
    </rPh>
    <rPh sb="14" eb="16">
      <t>ダンタイ</t>
    </rPh>
    <rPh sb="22" eb="24">
      <t>フリコ</t>
    </rPh>
    <rPh sb="25" eb="26">
      <t>ネガ</t>
    </rPh>
    <phoneticPr fontId="2"/>
  </si>
  <si>
    <t>申込は、団体（学校・クラブチーム）ごとにまとめて作成すること。</t>
    <rPh sb="4" eb="6">
      <t>ダンタイ</t>
    </rPh>
    <rPh sb="24" eb="26">
      <t>サクセイ</t>
    </rPh>
    <phoneticPr fontId="2"/>
  </si>
  <si>
    <t>ジュニア</t>
    <phoneticPr fontId="2"/>
  </si>
  <si>
    <t>カデ</t>
    <phoneticPr fontId="2"/>
  </si>
  <si>
    <t>１人１カテゴリー　７，０００円（保険料を含む。）</t>
    <rPh sb="1" eb="2">
      <t>ニン</t>
    </rPh>
    <rPh sb="14" eb="15">
      <t>エン</t>
    </rPh>
    <rPh sb="16" eb="19">
      <t>ホケンリョウ</t>
    </rPh>
    <rPh sb="20" eb="21">
      <t>フク</t>
    </rPh>
    <phoneticPr fontId="2"/>
  </si>
  <si>
    <r>
      <t xml:space="preserve">チェック欄
</t>
    </r>
    <r>
      <rPr>
        <sz val="11"/>
        <color rgb="FFFF0000"/>
        <rFont val="HG丸ｺﾞｼｯｸM-PRO"/>
        <family val="3"/>
        <charset val="128"/>
      </rPr>
      <t>※入力禁止</t>
    </r>
    <rPh sb="4" eb="5">
      <t>ラン</t>
    </rPh>
    <rPh sb="7" eb="9">
      <t>ニュウリョク</t>
    </rPh>
    <rPh sb="9" eb="11">
      <t>キンシ</t>
    </rPh>
    <phoneticPr fontId="2"/>
  </si>
  <si>
    <t>国内ランキング
※申込時点</t>
    <rPh sb="0" eb="2">
      <t>コクナイ</t>
    </rPh>
    <rPh sb="9" eb="11">
      <t>モウシコミ</t>
    </rPh>
    <rPh sb="11" eb="13">
      <t>ジテン</t>
    </rPh>
    <phoneticPr fontId="2"/>
  </si>
  <si>
    <t>非表示</t>
    <rPh sb="0" eb="3">
      <t>ヒヒョウジ</t>
    </rPh>
    <phoneticPr fontId="2"/>
  </si>
  <si>
    <t>性別</t>
    <rPh sb="0" eb="2">
      <t>セイベツ</t>
    </rPh>
    <phoneticPr fontId="2"/>
  </si>
  <si>
    <t>団体名</t>
    <rPh sb="0" eb="1">
      <t>ダン</t>
    </rPh>
    <rPh sb="1" eb="2">
      <t>タイ</t>
    </rPh>
    <rPh sb="2" eb="3">
      <t>メイ</t>
    </rPh>
    <phoneticPr fontId="2"/>
  </si>
  <si>
    <t>氏名</t>
    <rPh sb="0" eb="1">
      <t>シ</t>
    </rPh>
    <rPh sb="1" eb="2">
      <t>メイ</t>
    </rPh>
    <phoneticPr fontId="2"/>
  </si>
  <si>
    <t>住所</t>
    <rPh sb="0" eb="1">
      <t>ジュウ</t>
    </rPh>
    <rPh sb="1" eb="2">
      <t>ショ</t>
    </rPh>
    <phoneticPr fontId="2"/>
  </si>
  <si>
    <t>選手名</t>
    <rPh sb="0" eb="1">
      <t>セン</t>
    </rPh>
    <rPh sb="1" eb="2">
      <t>テ</t>
    </rPh>
    <rPh sb="2" eb="3">
      <t>メイ</t>
    </rPh>
    <phoneticPr fontId="2"/>
  </si>
  <si>
    <t>性別</t>
    <rPh sb="0" eb="1">
      <t>セイ</t>
    </rPh>
    <rPh sb="1" eb="2">
      <t>ベツ</t>
    </rPh>
    <phoneticPr fontId="2"/>
  </si>
  <si>
    <r>
      <t>参加料振込み及び参加申し込みの締め切りは</t>
    </r>
    <r>
      <rPr>
        <b/>
        <u/>
        <sz val="11"/>
        <color rgb="FFFF0000"/>
        <rFont val="HG丸ｺﾞｼｯｸM-PRO"/>
        <family val="3"/>
        <charset val="128"/>
      </rPr>
      <t>令和７年１月１０日(金)まで</t>
    </r>
    <r>
      <rPr>
        <b/>
        <u/>
        <sz val="11"/>
        <rFont val="HG丸ｺﾞｼｯｸM-PRO"/>
        <family val="3"/>
        <charset val="128"/>
      </rPr>
      <t>と</t>
    </r>
    <r>
      <rPr>
        <sz val="11"/>
        <rFont val="HG丸ｺﾞｼｯｸM-PRO"/>
        <family val="3"/>
        <charset val="128"/>
      </rPr>
      <t>する。</t>
    </r>
    <rPh sb="0" eb="3">
      <t>サンカリョウ</t>
    </rPh>
    <rPh sb="3" eb="5">
      <t>フリコ</t>
    </rPh>
    <rPh sb="6" eb="7">
      <t>オヨ</t>
    </rPh>
    <rPh sb="8" eb="10">
      <t>サンカ</t>
    </rPh>
    <rPh sb="10" eb="11">
      <t>モウ</t>
    </rPh>
    <rPh sb="12" eb="13">
      <t>コ</t>
    </rPh>
    <rPh sb="15" eb="16">
      <t>シ</t>
    </rPh>
    <rPh sb="17" eb="18">
      <t>キ</t>
    </rPh>
    <rPh sb="20" eb="22">
      <t>レイワ</t>
    </rPh>
    <rPh sb="30" eb="31">
      <t>キン</t>
    </rPh>
    <phoneticPr fontId="2"/>
  </si>
  <si>
    <t>第３７回（２０２５年）西日本フェンシング選手権大会　参加申込一覧</t>
    <phoneticPr fontId="2"/>
  </si>
  <si>
    <t>新高校生</t>
    <rPh sb="0" eb="4">
      <t>シンコウコウセイ</t>
    </rPh>
    <phoneticPr fontId="2"/>
  </si>
  <si>
    <t>新中学生</t>
    <rPh sb="0" eb="1">
      <t>シン</t>
    </rPh>
    <rPh sb="1" eb="4">
      <t>チュウガクセイ</t>
    </rPh>
    <phoneticPr fontId="2"/>
  </si>
  <si>
    <t>新小学4年以下</t>
    <rPh sb="0" eb="1">
      <t>シン</t>
    </rPh>
    <rPh sb="1" eb="3">
      <t>ショウガク</t>
    </rPh>
    <rPh sb="4" eb="5">
      <t>ネン</t>
    </rPh>
    <rPh sb="5" eb="7">
      <t>イカ</t>
    </rPh>
    <phoneticPr fontId="2"/>
  </si>
  <si>
    <t>新小学56年</t>
    <rPh sb="0" eb="1">
      <t>シン</t>
    </rPh>
    <rPh sb="1" eb="3">
      <t>ショウガク</t>
    </rPh>
    <rPh sb="5" eb="6">
      <t>ネン</t>
    </rPh>
    <phoneticPr fontId="2"/>
  </si>
  <si>
    <t>※メールに添付するファイルはExcel形式とすること。（PDF形式のファイルは受け付けない）</t>
    <rPh sb="5" eb="7">
      <t>テンプ</t>
    </rPh>
    <rPh sb="19" eb="21">
      <t>ケイシキ</t>
    </rPh>
    <rPh sb="31" eb="33">
      <t>ケイシキ</t>
    </rPh>
    <rPh sb="39" eb="40">
      <t>ウ</t>
    </rPh>
    <rPh sb="41" eb="42">
      <t>ツ</t>
    </rPh>
    <phoneticPr fontId="2"/>
  </si>
  <si>
    <r>
      <rPr>
        <b/>
        <sz val="10"/>
        <color rgb="FFFF0000"/>
        <rFont val="HG丸ｺﾞｼｯｸM-PRO"/>
        <family val="3"/>
        <charset val="128"/>
      </rPr>
      <t>現学年</t>
    </r>
    <r>
      <rPr>
        <sz val="10"/>
        <color rgb="FFFF0000"/>
        <rFont val="HG丸ｺﾞｼｯｸM-PRO"/>
        <family val="3"/>
        <charset val="128"/>
      </rPr>
      <t xml:space="preserve">
</t>
    </r>
    <r>
      <rPr>
        <b/>
        <sz val="10"/>
        <color rgb="FFFF0000"/>
        <rFont val="HG丸ｺﾞｼｯｸM-PRO"/>
        <family val="3"/>
        <charset val="128"/>
      </rPr>
      <t>※2024年4月1日現在
の学年を選択</t>
    </r>
    <rPh sb="0" eb="1">
      <t>ゲン</t>
    </rPh>
    <rPh sb="1" eb="3">
      <t>ガクネン</t>
    </rPh>
    <rPh sb="9" eb="10">
      <t>ネン</t>
    </rPh>
    <rPh sb="11" eb="12">
      <t>ガツ</t>
    </rPh>
    <rPh sb="13" eb="14">
      <t>ニチ</t>
    </rPh>
    <rPh sb="14" eb="16">
      <t>ゲンザイ</t>
    </rPh>
    <rPh sb="18" eb="20">
      <t>ガクネン</t>
    </rPh>
    <rPh sb="21" eb="23">
      <t>センタク</t>
    </rPh>
    <phoneticPr fontId="2"/>
  </si>
  <si>
    <t>エントリー①</t>
    <phoneticPr fontId="2"/>
  </si>
  <si>
    <t>エントリー②</t>
    <phoneticPr fontId="2"/>
  </si>
  <si>
    <t>現学年</t>
    <rPh sb="0" eb="1">
      <t>ゲン</t>
    </rPh>
    <rPh sb="1" eb="3">
      <t>ガクネン</t>
    </rPh>
    <phoneticPr fontId="2"/>
  </si>
  <si>
    <t>小学3年生以下</t>
    <rPh sb="0" eb="2">
      <t>ショウガク</t>
    </rPh>
    <rPh sb="3" eb="5">
      <t>ネンセイ</t>
    </rPh>
    <rPh sb="5" eb="7">
      <t>イカ</t>
    </rPh>
    <phoneticPr fontId="2"/>
  </si>
  <si>
    <t>小学4年生</t>
    <rPh sb="0" eb="2">
      <t>ショウガク</t>
    </rPh>
    <rPh sb="3" eb="5">
      <t>ネンセイ</t>
    </rPh>
    <phoneticPr fontId="2"/>
  </si>
  <si>
    <t>小学5年生</t>
    <rPh sb="0" eb="2">
      <t>ショウガク</t>
    </rPh>
    <rPh sb="3" eb="5">
      <t>ネンセイ</t>
    </rPh>
    <phoneticPr fontId="2"/>
  </si>
  <si>
    <t>小学6年生</t>
    <rPh sb="0" eb="2">
      <t>ショウガク</t>
    </rPh>
    <rPh sb="3" eb="5">
      <t>ネンセイ</t>
    </rPh>
    <phoneticPr fontId="2"/>
  </si>
  <si>
    <t>中学1年生</t>
    <rPh sb="0" eb="2">
      <t>チュウガク</t>
    </rPh>
    <rPh sb="3" eb="5">
      <t>ネンセイ</t>
    </rPh>
    <phoneticPr fontId="2"/>
  </si>
  <si>
    <t>中学2年生</t>
    <rPh sb="0" eb="2">
      <t>チュウガク</t>
    </rPh>
    <rPh sb="3" eb="5">
      <t>ネンセイ</t>
    </rPh>
    <phoneticPr fontId="2"/>
  </si>
  <si>
    <t>中学3年生</t>
    <rPh sb="0" eb="2">
      <t>チュウガク</t>
    </rPh>
    <rPh sb="3" eb="5">
      <t>ネンセイ</t>
    </rPh>
    <phoneticPr fontId="2"/>
  </si>
  <si>
    <t>高校1年生</t>
    <rPh sb="0" eb="2">
      <t>コウコウ</t>
    </rPh>
    <rPh sb="3" eb="5">
      <t>ネンセイ</t>
    </rPh>
    <phoneticPr fontId="2"/>
  </si>
  <si>
    <t>高校2年生</t>
    <rPh sb="0" eb="2">
      <t>コウコウ</t>
    </rPh>
    <rPh sb="3" eb="5">
      <t>ネンセイ</t>
    </rPh>
    <phoneticPr fontId="2"/>
  </si>
  <si>
    <t>高校3年生</t>
    <rPh sb="0" eb="2">
      <t>コウコウ</t>
    </rPh>
    <rPh sb="3" eb="5">
      <t>ネンセイ</t>
    </rPh>
    <phoneticPr fontId="2"/>
  </si>
  <si>
    <t>性</t>
    <rPh sb="0" eb="1">
      <t>セイ</t>
    </rPh>
    <phoneticPr fontId="2"/>
  </si>
  <si>
    <t>名</t>
    <rPh sb="0" eb="1">
      <t>メイ</t>
    </rPh>
    <phoneticPr fontId="2"/>
  </si>
  <si>
    <t>学齢</t>
    <rPh sb="0" eb="2">
      <t>ガクレイ</t>
    </rPh>
    <phoneticPr fontId="2"/>
  </si>
  <si>
    <t>学齢下限</t>
    <rPh sb="0" eb="2">
      <t>ガクレイ</t>
    </rPh>
    <rPh sb="2" eb="4">
      <t>カゲン</t>
    </rPh>
    <phoneticPr fontId="2"/>
  </si>
  <si>
    <t>学齢上限</t>
    <rPh sb="0" eb="2">
      <t>ガクレイ</t>
    </rPh>
    <rPh sb="2" eb="4">
      <t>ジョウゲン</t>
    </rPh>
    <phoneticPr fontId="2"/>
  </si>
  <si>
    <t>和歌山</t>
    <rPh sb="0" eb="3">
      <t>ワカヤマ</t>
    </rPh>
    <phoneticPr fontId="2"/>
  </si>
  <si>
    <t>太郎</t>
    <rPh sb="0" eb="2">
      <t>タロウ</t>
    </rPh>
    <phoneticPr fontId="2"/>
  </si>
  <si>
    <t>和歌山フェンシングクラブ</t>
    <rPh sb="0" eb="3">
      <t>ワカヤマ</t>
    </rPh>
    <phoneticPr fontId="2"/>
  </si>
  <si>
    <t>和歌山県</t>
    <rPh sb="0" eb="4">
      <t>ワカヤマケン</t>
    </rPh>
    <phoneticPr fontId="2"/>
  </si>
  <si>
    <t>和歌山　太郎</t>
    <rPh sb="0" eb="3">
      <t>ワカヤマ</t>
    </rPh>
    <rPh sb="4" eb="6">
      <t>タロウ</t>
    </rPh>
    <phoneticPr fontId="2"/>
  </si>
  <si>
    <t>640-0000</t>
    <phoneticPr fontId="2"/>
  </si>
  <si>
    <t>和歌山市小松原通一丁目１番地</t>
    <rPh sb="0" eb="4">
      <t>ワカヤマシ</t>
    </rPh>
    <rPh sb="4" eb="11">
      <t>コマツバラドオリイッチョウメ</t>
    </rPh>
    <rPh sb="12" eb="14">
      <t>バンチ</t>
    </rPh>
    <phoneticPr fontId="2"/>
  </si>
  <si>
    <t>090-0909-0909</t>
    <phoneticPr fontId="2"/>
  </si>
  <si>
    <t>e@mail</t>
    <phoneticPr fontId="2"/>
  </si>
  <si>
    <t>ワカヤマ　タロウ</t>
    <phoneticPr fontId="2"/>
  </si>
  <si>
    <r>
      <t>参加料</t>
    </r>
    <r>
      <rPr>
        <sz val="11"/>
        <color rgb="FFFF0000"/>
        <rFont val="HG丸ｺﾞｼｯｸM-PRO"/>
        <family val="3"/>
        <charset val="128"/>
      </rPr>
      <t xml:space="preserve">
※自動計算
※入力禁止</t>
    </r>
    <rPh sb="0" eb="3">
      <t>サンカリョウ</t>
    </rPh>
    <rPh sb="5" eb="7">
      <t>ジドウ</t>
    </rPh>
    <rPh sb="7" eb="9">
      <t>ケイサン</t>
    </rPh>
    <rPh sb="11" eb="13">
      <t>ニュウリョク</t>
    </rPh>
    <rPh sb="13" eb="15">
      <t>キンシ</t>
    </rPh>
    <phoneticPr fontId="2"/>
  </si>
  <si>
    <t>nishinihon_fencing@yahoo.co.jp</t>
    <phoneticPr fontId="2"/>
  </si>
  <si>
    <t>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</si>
</sst>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yyyy/m/d;@"/>
    <numFmt numFmtId="177" formatCode="@&quot;子&quot;"/>
    <numFmt numFmtId="178" formatCode="m/d;@"/>
    <numFmt numFmtId="179" formatCode="#,##0;[Red]\-#,##0;;@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30"/>
      <name val="HG丸ｺﾞｼｯｸM-PRO"/>
      <family val="3"/>
      <charset val="128"/>
    </font>
    <font>
      <sz val="11"/>
      <color indexed="14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u/>
      <sz val="11"/>
      <color rgb="FF0070C0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u/>
      <sz val="11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8"/>
      <color rgb="FF0070C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2"/>
      <color rgb="FF4F81BD"/>
      <name val="Calibri"/>
      <family val="2"/>
    </font>
    <font>
      <b/>
      <sz val="12"/>
      <color rgb="FF4F81BD"/>
      <name val="ＭＳ Ｐゴシック"/>
      <family val="3"/>
      <charset val="128"/>
    </font>
    <font>
      <sz val="10.5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64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right" vertical="top"/>
    </xf>
    <xf numFmtId="0" fontId="4" fillId="0" borderId="0" xfId="0" quotePrefix="1" applyFont="1" applyAlignment="1">
      <alignment horizontal="right" vertical="top" wrapText="1"/>
    </xf>
    <xf numFmtId="0" fontId="4" fillId="0" borderId="0" xfId="0" applyFont="1" applyAlignment="1">
      <alignment vertical="top" wrapText="1" shrinkToFit="1"/>
    </xf>
    <xf numFmtId="0" fontId="4" fillId="0" borderId="0" xfId="0" quotePrefix="1" applyFont="1" applyAlignment="1">
      <alignment horizontal="left" indent="1"/>
    </xf>
    <xf numFmtId="0" fontId="4" fillId="0" borderId="0" xfId="0" applyFont="1" applyAlignment="1">
      <alignment horizontal="left" wrapText="1"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 shrinkToFit="1"/>
    </xf>
    <xf numFmtId="0" fontId="4" fillId="0" borderId="0" xfId="0" quotePrefix="1" applyFont="1" applyAlignment="1">
      <alignment horizontal="right" vertical="center"/>
    </xf>
    <xf numFmtId="0" fontId="4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 shrinkToFit="1"/>
    </xf>
    <xf numFmtId="0" fontId="4" fillId="0" borderId="38" xfId="0" applyFont="1" applyBorder="1"/>
    <xf numFmtId="177" fontId="8" fillId="0" borderId="39" xfId="0" applyNumberFormat="1" applyFont="1" applyBorder="1" applyAlignment="1">
      <alignment horizontal="center"/>
    </xf>
    <xf numFmtId="177" fontId="9" fillId="0" borderId="40" xfId="0" applyNumberFormat="1" applyFont="1" applyBorder="1" applyAlignment="1">
      <alignment horizontal="center"/>
    </xf>
    <xf numFmtId="0" fontId="4" fillId="0" borderId="41" xfId="0" applyFont="1" applyBorder="1" applyAlignment="1">
      <alignment horizontal="right"/>
    </xf>
    <xf numFmtId="0" fontId="4" fillId="0" borderId="43" xfId="0" applyFont="1" applyBorder="1" applyAlignment="1">
      <alignment horizontal="center"/>
    </xf>
    <xf numFmtId="0" fontId="4" fillId="0" borderId="0" xfId="0" applyFont="1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Protection="1">
      <protection locked="0"/>
    </xf>
    <xf numFmtId="0" fontId="4" fillId="0" borderId="30" xfId="0" applyFont="1" applyBorder="1" applyProtection="1">
      <protection locked="0"/>
    </xf>
    <xf numFmtId="0" fontId="4" fillId="0" borderId="27" xfId="0" applyFont="1" applyBorder="1" applyProtection="1">
      <protection locked="0"/>
    </xf>
    <xf numFmtId="0" fontId="8" fillId="0" borderId="27" xfId="0" applyFont="1" applyBorder="1" applyAlignment="1" applyProtection="1">
      <alignment horizontal="center"/>
      <protection locked="0"/>
    </xf>
    <xf numFmtId="0" fontId="8" fillId="0" borderId="27" xfId="0" applyFont="1" applyBorder="1" applyProtection="1">
      <protection locked="0"/>
    </xf>
    <xf numFmtId="0" fontId="8" fillId="0" borderId="0" xfId="0" applyFont="1" applyProtection="1">
      <protection locked="0"/>
    </xf>
    <xf numFmtId="14" fontId="8" fillId="0" borderId="0" xfId="0" applyNumberFormat="1" applyFont="1" applyProtection="1">
      <protection locked="0"/>
    </xf>
    <xf numFmtId="0" fontId="8" fillId="0" borderId="32" xfId="0" applyFont="1" applyBorder="1" applyProtection="1">
      <protection locked="0"/>
    </xf>
    <xf numFmtId="0" fontId="4" fillId="0" borderId="33" xfId="0" applyFont="1" applyBorder="1" applyProtection="1">
      <protection locked="0"/>
    </xf>
    <xf numFmtId="0" fontId="4" fillId="0" borderId="34" xfId="0" applyFont="1" applyBorder="1" applyProtection="1">
      <protection locked="0"/>
    </xf>
    <xf numFmtId="0" fontId="8" fillId="0" borderId="34" xfId="0" applyFont="1" applyBorder="1" applyProtection="1">
      <protection locked="0"/>
    </xf>
    <xf numFmtId="14" fontId="8" fillId="0" borderId="34" xfId="0" applyNumberFormat="1" applyFont="1" applyBorder="1" applyProtection="1">
      <protection locked="0"/>
    </xf>
    <xf numFmtId="0" fontId="8" fillId="0" borderId="35" xfId="0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quotePrefix="1" applyFont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left" wrapText="1" shrinkToFit="1"/>
      <protection locked="0"/>
    </xf>
    <xf numFmtId="0" fontId="4" fillId="0" borderId="0" xfId="0" applyFont="1" applyAlignment="1" applyProtection="1">
      <alignment wrapText="1" shrinkToFit="1"/>
      <protection locked="0"/>
    </xf>
    <xf numFmtId="0" fontId="12" fillId="0" borderId="0" xfId="1" applyFont="1" applyBorder="1" applyAlignment="1" applyProtection="1">
      <alignment horizontal="left"/>
      <protection locked="0"/>
    </xf>
    <xf numFmtId="0" fontId="11" fillId="0" borderId="0" xfId="1" applyFont="1" applyBorder="1" applyAlignment="1" applyProtection="1">
      <alignment horizontal="left"/>
      <protection locked="0"/>
    </xf>
    <xf numFmtId="0" fontId="4" fillId="0" borderId="3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4" fillId="0" borderId="2" xfId="0" applyFont="1" applyBorder="1"/>
    <xf numFmtId="0" fontId="4" fillId="0" borderId="0" xfId="0" applyFont="1" applyAlignment="1">
      <alignment vertical="top" shrinkToFit="1"/>
    </xf>
    <xf numFmtId="0" fontId="4" fillId="0" borderId="37" xfId="0" applyFont="1" applyBorder="1"/>
    <xf numFmtId="0" fontId="4" fillId="0" borderId="37" xfId="0" applyFont="1" applyBorder="1" applyProtection="1">
      <protection locked="0"/>
    </xf>
    <xf numFmtId="0" fontId="4" fillId="4" borderId="37" xfId="0" applyFont="1" applyFill="1" applyBorder="1" applyAlignment="1">
      <alignment horizontal="center"/>
    </xf>
    <xf numFmtId="0" fontId="4" fillId="0" borderId="37" xfId="0" applyFont="1" applyBorder="1" applyAlignment="1" applyProtection="1">
      <alignment horizontal="center"/>
      <protection locked="0"/>
    </xf>
    <xf numFmtId="0" fontId="8" fillId="0" borderId="37" xfId="0" applyFont="1" applyBorder="1" applyAlignment="1" applyProtection="1">
      <alignment horizontal="center"/>
      <protection hidden="1"/>
    </xf>
    <xf numFmtId="0" fontId="9" fillId="0" borderId="42" xfId="0" applyFont="1" applyBorder="1" applyAlignment="1" applyProtection="1">
      <alignment horizontal="center"/>
      <protection hidden="1"/>
    </xf>
    <xf numFmtId="0" fontId="8" fillId="0" borderId="44" xfId="0" applyFont="1" applyBorder="1" applyAlignment="1" applyProtection="1">
      <alignment horizontal="center"/>
      <protection hidden="1"/>
    </xf>
    <xf numFmtId="0" fontId="9" fillId="0" borderId="45" xfId="0" applyFont="1" applyBorder="1" applyAlignment="1" applyProtection="1">
      <alignment horizontal="center"/>
      <protection hidden="1"/>
    </xf>
    <xf numFmtId="0" fontId="6" fillId="0" borderId="0" xfId="0" applyFont="1"/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9" xfId="0" applyFont="1" applyBorder="1"/>
    <xf numFmtId="0" fontId="5" fillId="0" borderId="41" xfId="0" applyFont="1" applyBorder="1" applyAlignment="1">
      <alignment horizontal="right"/>
    </xf>
    <xf numFmtId="0" fontId="18" fillId="0" borderId="0" xfId="0" applyFont="1" applyProtection="1">
      <protection locked="0"/>
    </xf>
    <xf numFmtId="0" fontId="4" fillId="0" borderId="5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53" xfId="0" applyFont="1" applyBorder="1" applyProtection="1">
      <protection locked="0"/>
    </xf>
    <xf numFmtId="0" fontId="4" fillId="0" borderId="26" xfId="0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 applyProtection="1">
      <alignment horizontal="center" vertical="center" shrinkToFit="1"/>
      <protection hidden="1"/>
    </xf>
    <xf numFmtId="0" fontId="4" fillId="0" borderId="51" xfId="0" applyFont="1" applyBorder="1" applyAlignment="1" applyProtection="1">
      <alignment shrinkToFit="1"/>
      <protection locked="0"/>
    </xf>
    <xf numFmtId="14" fontId="4" fillId="0" borderId="55" xfId="0" applyNumberFormat="1" applyFont="1" applyBorder="1" applyAlignment="1" applyProtection="1">
      <alignment shrinkToFit="1"/>
      <protection locked="0"/>
    </xf>
    <xf numFmtId="0" fontId="4" fillId="0" borderId="55" xfId="0" quotePrefix="1" applyFont="1" applyBorder="1" applyAlignment="1" applyProtection="1">
      <alignment horizontal="left" shrinkToFit="1"/>
      <protection locked="0"/>
    </xf>
    <xf numFmtId="0" fontId="4" fillId="0" borderId="55" xfId="0" applyFont="1" applyBorder="1" applyAlignment="1" applyProtection="1">
      <alignment horizontal="center" shrinkToFit="1"/>
      <protection locked="0"/>
    </xf>
    <xf numFmtId="0" fontId="4" fillId="0" borderId="8" xfId="0" applyFont="1" applyBorder="1" applyAlignment="1" applyProtection="1">
      <alignment horizontal="center" shrinkToFit="1"/>
      <protection locked="0"/>
    </xf>
    <xf numFmtId="179" fontId="4" fillId="3" borderId="6" xfId="2" applyNumberFormat="1" applyFont="1" applyFill="1" applyBorder="1" applyAlignment="1" applyProtection="1">
      <alignment shrinkToFit="1"/>
      <protection hidden="1"/>
    </xf>
    <xf numFmtId="0" fontId="4" fillId="0" borderId="51" xfId="0" applyFont="1" applyBorder="1" applyAlignment="1" applyProtection="1">
      <alignment horizontal="center" shrinkToFit="1"/>
      <protection locked="0"/>
    </xf>
    <xf numFmtId="0" fontId="4" fillId="0" borderId="46" xfId="0" applyFont="1" applyBorder="1" applyAlignment="1" applyProtection="1">
      <alignment shrinkToFit="1"/>
      <protection locked="0"/>
    </xf>
    <xf numFmtId="14" fontId="4" fillId="0" borderId="4" xfId="0" applyNumberFormat="1" applyFont="1" applyBorder="1" applyAlignment="1" applyProtection="1">
      <alignment shrinkToFit="1"/>
      <protection locked="0"/>
    </xf>
    <xf numFmtId="0" fontId="4" fillId="0" borderId="4" xfId="0" applyFont="1" applyBorder="1" applyAlignment="1" applyProtection="1">
      <alignment horizontal="left" shrinkToFit="1"/>
      <protection locked="0"/>
    </xf>
    <xf numFmtId="0" fontId="4" fillId="0" borderId="4" xfId="0" applyFont="1" applyBorder="1" applyAlignment="1" applyProtection="1">
      <alignment horizontal="center" shrinkToFit="1"/>
      <protection locked="0"/>
    </xf>
    <xf numFmtId="0" fontId="4" fillId="0" borderId="9" xfId="0" applyFont="1" applyBorder="1" applyAlignment="1" applyProtection="1">
      <alignment horizontal="center" shrinkToFit="1"/>
      <protection locked="0"/>
    </xf>
    <xf numFmtId="0" fontId="4" fillId="0" borderId="46" xfId="0" applyFont="1" applyBorder="1" applyAlignment="1" applyProtection="1">
      <alignment horizontal="center" shrinkToFit="1"/>
      <protection locked="0"/>
    </xf>
    <xf numFmtId="0" fontId="21" fillId="0" borderId="4" xfId="0" applyFont="1" applyBorder="1" applyAlignment="1">
      <alignment shrinkToFit="1"/>
    </xf>
    <xf numFmtId="0" fontId="22" fillId="0" borderId="4" xfId="0" applyFont="1" applyBorder="1" applyAlignment="1">
      <alignment shrinkToFit="1"/>
    </xf>
    <xf numFmtId="0" fontId="4" fillId="0" borderId="4" xfId="0" applyFont="1" applyBorder="1" applyAlignment="1" applyProtection="1">
      <alignment shrinkToFit="1"/>
      <protection locked="0"/>
    </xf>
    <xf numFmtId="0" fontId="4" fillId="0" borderId="4" xfId="0" quotePrefix="1" applyFont="1" applyBorder="1" applyAlignment="1" applyProtection="1">
      <alignment horizontal="left" shrinkToFit="1"/>
      <protection locked="0"/>
    </xf>
    <xf numFmtId="0" fontId="4" fillId="0" borderId="52" xfId="0" applyFont="1" applyBorder="1" applyAlignment="1" applyProtection="1">
      <alignment shrinkToFit="1"/>
      <protection locked="0"/>
    </xf>
    <xf numFmtId="0" fontId="4" fillId="0" borderId="10" xfId="0" applyFont="1" applyBorder="1" applyAlignment="1" applyProtection="1">
      <alignment shrinkToFit="1"/>
      <protection locked="0"/>
    </xf>
    <xf numFmtId="0" fontId="4" fillId="0" borderId="10" xfId="0" applyFont="1" applyBorder="1" applyAlignment="1" applyProtection="1">
      <alignment horizontal="left" shrinkToFit="1"/>
      <protection locked="0"/>
    </xf>
    <xf numFmtId="0" fontId="4" fillId="0" borderId="10" xfId="0" applyFont="1" applyBorder="1" applyAlignment="1" applyProtection="1">
      <alignment horizontal="center" shrinkToFit="1"/>
      <protection locked="0"/>
    </xf>
    <xf numFmtId="0" fontId="4" fillId="0" borderId="11" xfId="0" applyFont="1" applyBorder="1" applyAlignment="1" applyProtection="1">
      <alignment horizontal="center" shrinkToFit="1"/>
      <protection locked="0"/>
    </xf>
    <xf numFmtId="179" fontId="4" fillId="3" borderId="23" xfId="2" applyNumberFormat="1" applyFont="1" applyFill="1" applyBorder="1" applyAlignment="1" applyProtection="1">
      <alignment shrinkToFit="1"/>
      <protection hidden="1"/>
    </xf>
    <xf numFmtId="0" fontId="4" fillId="0" borderId="52" xfId="0" applyFont="1" applyBorder="1" applyAlignment="1" applyProtection="1">
      <alignment horizontal="center" shrinkToFit="1"/>
      <protection locked="0"/>
    </xf>
    <xf numFmtId="0" fontId="5" fillId="0" borderId="5" xfId="0" applyFont="1" applyBorder="1" applyAlignment="1">
      <alignment horizontal="distributed" vertical="center" indent="1"/>
    </xf>
    <xf numFmtId="0" fontId="4" fillId="0" borderId="56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4" fillId="0" borderId="0" xfId="0" applyFont="1" applyAlignment="1">
      <alignment horizontal="left" vertical="distributed" wrapText="1" shrinkToFit="1"/>
    </xf>
    <xf numFmtId="0" fontId="4" fillId="2" borderId="14" xfId="0" applyFont="1" applyFill="1" applyBorder="1" applyAlignment="1" applyProtection="1">
      <alignment horizontal="left" vertical="center" indent="1"/>
      <protection locked="0"/>
    </xf>
    <xf numFmtId="0" fontId="4" fillId="2" borderId="13" xfId="0" applyFont="1" applyFill="1" applyBorder="1" applyAlignment="1" applyProtection="1">
      <alignment horizontal="left" vertical="center" indent="1"/>
      <protection locked="0"/>
    </xf>
    <xf numFmtId="0" fontId="4" fillId="2" borderId="15" xfId="0" applyFont="1" applyFill="1" applyBorder="1" applyAlignment="1" applyProtection="1">
      <alignment horizontal="left" vertical="center" indent="1"/>
      <protection locked="0"/>
    </xf>
    <xf numFmtId="0" fontId="4" fillId="2" borderId="2" xfId="0" applyFont="1" applyFill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0" fontId="4" fillId="2" borderId="17" xfId="0" applyFont="1" applyFill="1" applyBorder="1" applyAlignment="1" applyProtection="1">
      <alignment horizontal="left" vertical="center" indent="1"/>
      <protection locked="0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16" xfId="0" applyFont="1" applyBorder="1" applyAlignment="1">
      <alignment horizontal="distributed" vertical="center" indent="2"/>
    </xf>
    <xf numFmtId="0" fontId="4" fillId="0" borderId="3" xfId="0" applyFont="1" applyBorder="1" applyAlignment="1">
      <alignment horizontal="distributed" vertical="center" indent="2"/>
    </xf>
    <xf numFmtId="0" fontId="4" fillId="0" borderId="18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distributed" vertical="center" indent="2"/>
    </xf>
    <xf numFmtId="0" fontId="4" fillId="0" borderId="24" xfId="0" applyFont="1" applyBorder="1" applyAlignment="1">
      <alignment horizontal="distributed" vertical="center" indent="2"/>
    </xf>
    <xf numFmtId="0" fontId="23" fillId="0" borderId="12" xfId="0" applyFont="1" applyBorder="1" applyAlignment="1">
      <alignment horizontal="center" vertical="center" wrapText="1" shrinkToFit="1"/>
    </xf>
    <xf numFmtId="0" fontId="23" fillId="0" borderId="1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distributed" vertical="center" indent="1"/>
    </xf>
    <xf numFmtId="0" fontId="4" fillId="0" borderId="47" xfId="0" applyFont="1" applyBorder="1" applyAlignment="1">
      <alignment horizontal="distributed" vertical="center" indent="1"/>
    </xf>
    <xf numFmtId="6" fontId="4" fillId="0" borderId="13" xfId="3" applyFont="1" applyBorder="1" applyAlignment="1" applyProtection="1">
      <alignment horizontal="center" vertical="center" shrinkToFit="1"/>
      <protection hidden="1"/>
    </xf>
    <xf numFmtId="0" fontId="0" fillId="0" borderId="26" xfId="0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5" fillId="0" borderId="22" xfId="0" applyFont="1" applyBorder="1" applyAlignment="1" applyProtection="1">
      <alignment horizontal="distributed" vertical="center" indent="2"/>
      <protection locked="0"/>
    </xf>
    <xf numFmtId="0" fontId="5" fillId="0" borderId="23" xfId="0" applyFont="1" applyBorder="1" applyAlignment="1" applyProtection="1">
      <alignment horizontal="distributed" vertical="center" indent="2"/>
      <protection locked="0"/>
    </xf>
    <xf numFmtId="0" fontId="5" fillId="0" borderId="24" xfId="0" applyFont="1" applyBorder="1" applyAlignment="1" applyProtection="1">
      <alignment horizontal="distributed" vertical="center" indent="2"/>
      <protection locked="0"/>
    </xf>
    <xf numFmtId="0" fontId="4" fillId="2" borderId="3" xfId="0" applyFont="1" applyFill="1" applyBorder="1" applyAlignment="1" applyProtection="1">
      <alignment horizontal="left" vertical="center" indent="1"/>
      <protection locked="0"/>
    </xf>
    <xf numFmtId="0" fontId="4" fillId="0" borderId="12" xfId="0" applyFont="1" applyBorder="1" applyAlignment="1">
      <alignment horizontal="distributed" vertical="center" indent="2"/>
    </xf>
    <xf numFmtId="0" fontId="4" fillId="0" borderId="26" xfId="0" applyFont="1" applyBorder="1" applyAlignment="1">
      <alignment horizontal="distributed" vertical="center" indent="2"/>
    </xf>
    <xf numFmtId="0" fontId="4" fillId="0" borderId="28" xfId="0" applyFont="1" applyBorder="1" applyAlignment="1" applyProtection="1">
      <alignment horizontal="center" vertical="center" textRotation="255"/>
      <protection locked="0"/>
    </xf>
    <xf numFmtId="0" fontId="4" fillId="0" borderId="30" xfId="0" applyFont="1" applyBorder="1" applyAlignment="1" applyProtection="1">
      <alignment horizontal="center" vertical="center" textRotation="255"/>
      <protection locked="0"/>
    </xf>
    <xf numFmtId="178" fontId="4" fillId="0" borderId="29" xfId="0" applyNumberFormat="1" applyFont="1" applyBorder="1" applyAlignment="1" applyProtection="1">
      <alignment horizontal="center" vertical="center"/>
      <protection locked="0"/>
    </xf>
    <xf numFmtId="178" fontId="4" fillId="0" borderId="27" xfId="0" applyNumberFormat="1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 textRotation="255"/>
      <protection locked="0"/>
    </xf>
    <xf numFmtId="0" fontId="4" fillId="0" borderId="27" xfId="0" applyFont="1" applyBorder="1" applyAlignment="1" applyProtection="1">
      <alignment horizontal="center" vertical="center" textRotation="255"/>
      <protection locked="0"/>
    </xf>
    <xf numFmtId="0" fontId="16" fillId="3" borderId="48" xfId="0" applyFont="1" applyFill="1" applyBorder="1" applyAlignment="1" applyProtection="1">
      <alignment shrinkToFit="1"/>
      <protection hidden="1"/>
    </xf>
    <xf numFmtId="0" fontId="0" fillId="0" borderId="6" xfId="0" applyBorder="1" applyAlignment="1" applyProtection="1">
      <alignment shrinkToFit="1"/>
      <protection hidden="1"/>
    </xf>
    <xf numFmtId="0" fontId="0" fillId="0" borderId="54" xfId="0" applyBorder="1" applyAlignment="1" applyProtection="1">
      <alignment shrinkToFit="1"/>
      <protection hidden="1"/>
    </xf>
    <xf numFmtId="0" fontId="4" fillId="0" borderId="5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0" fillId="0" borderId="25" xfId="0" applyBorder="1" applyAlignment="1">
      <alignment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2" borderId="22" xfId="0" applyNumberFormat="1" applyFont="1" applyFill="1" applyBorder="1" applyAlignment="1" applyProtection="1">
      <alignment horizontal="left" vertical="center" indent="1"/>
      <protection locked="0"/>
    </xf>
    <xf numFmtId="0" fontId="0" fillId="0" borderId="24" xfId="0" applyBorder="1" applyAlignment="1">
      <alignment horizontal="left" vertical="center" indent="1"/>
    </xf>
    <xf numFmtId="49" fontId="4" fillId="2" borderId="2" xfId="0" applyNumberFormat="1" applyFont="1" applyFill="1" applyBorder="1" applyAlignment="1" applyProtection="1">
      <alignment horizontal="left" vertical="center" indent="1"/>
      <protection locked="0"/>
    </xf>
    <xf numFmtId="49" fontId="4" fillId="2" borderId="1" xfId="0" applyNumberFormat="1" applyFont="1" applyFill="1" applyBorder="1" applyAlignment="1" applyProtection="1">
      <alignment horizontal="left" vertical="center" indent="1"/>
      <protection locked="0"/>
    </xf>
    <xf numFmtId="49" fontId="4" fillId="2" borderId="17" xfId="0" applyNumberFormat="1" applyFont="1" applyFill="1" applyBorder="1" applyAlignment="1" applyProtection="1">
      <alignment horizontal="left" vertical="center" indent="1"/>
      <protection locked="0"/>
    </xf>
    <xf numFmtId="0" fontId="4" fillId="2" borderId="22" xfId="0" applyFont="1" applyFill="1" applyBorder="1" applyAlignment="1" applyProtection="1">
      <alignment horizontal="left" vertical="center" indent="1"/>
      <protection locked="0"/>
    </xf>
    <xf numFmtId="0" fontId="4" fillId="2" borderId="23" xfId="0" applyFont="1" applyFill="1" applyBorder="1" applyAlignment="1" applyProtection="1">
      <alignment horizontal="left" vertical="center" indent="1"/>
      <protection locked="0"/>
    </xf>
    <xf numFmtId="0" fontId="4" fillId="2" borderId="25" xfId="0" applyFont="1" applyFill="1" applyBorder="1" applyAlignment="1" applyProtection="1">
      <alignment horizontal="left" vertical="center" indent="1"/>
      <protection locked="0"/>
    </xf>
    <xf numFmtId="0" fontId="16" fillId="3" borderId="21" xfId="0" applyFont="1" applyFill="1" applyBorder="1" applyAlignment="1" applyProtection="1">
      <alignment shrinkToFit="1"/>
      <protection hidden="1"/>
    </xf>
    <xf numFmtId="0" fontId="0" fillId="0" borderId="23" xfId="0" applyBorder="1" applyAlignment="1" applyProtection="1">
      <alignment shrinkToFit="1"/>
      <protection hidden="1"/>
    </xf>
    <xf numFmtId="0" fontId="0" fillId="0" borderId="25" xfId="0" applyBorder="1" applyAlignment="1" applyProtection="1">
      <alignment shrinkToFit="1"/>
      <protection hidden="1"/>
    </xf>
  </cellXfs>
  <cellStyles count="4">
    <cellStyle name="ハイパーリンク" xfId="1" builtinId="8"/>
    <cellStyle name="桁区切り" xfId="2" builtinId="6"/>
    <cellStyle name="通貨" xfId="3" builtinId="7"/>
    <cellStyle name="標準" xfId="0" builtinId="0"/>
  </cellStyles>
  <dxfs count="4">
    <dxf>
      <font>
        <color rgb="FF0000FF"/>
      </font>
      <fill>
        <patternFill patternType="none">
          <bgColor indexed="65"/>
        </patternFill>
      </fill>
    </dxf>
    <dxf>
      <font>
        <color rgb="FFCC0066"/>
      </font>
      <fill>
        <patternFill patternType="none">
          <bgColor indexed="65"/>
        </patternFill>
      </fill>
    </dxf>
    <dxf>
      <font>
        <color rgb="FF0000FF"/>
      </font>
      <fill>
        <patternFill patternType="none">
          <bgColor indexed="65"/>
        </patternFill>
      </fill>
    </dxf>
    <dxf>
      <font>
        <color rgb="FFCC0066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FF0000"/>
      <color rgb="FFFF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79645</xdr:colOff>
      <xdr:row>2</xdr:row>
      <xdr:rowOff>172143</xdr:rowOff>
    </xdr:from>
    <xdr:to>
      <xdr:col>20</xdr:col>
      <xdr:colOff>256959</xdr:colOff>
      <xdr:row>9</xdr:row>
      <xdr:rowOff>3349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8049990" y="807143"/>
          <a:ext cx="3483693" cy="1440603"/>
        </a:xfrm>
        <a:prstGeom prst="roundRect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締　切</a:t>
          </a:r>
          <a:endParaRPr kumimoji="1" lang="en-US" altLang="ja-JP" sz="2000" b="1">
            <a:solidFill>
              <a:srgbClr val="FF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ja-JP" altLang="en-US" sz="14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申し込み、参加料振込み</a:t>
          </a:r>
          <a:endParaRPr kumimoji="1" lang="en-US" altLang="ja-JP" sz="1600" b="1">
            <a:solidFill>
              <a:srgbClr val="FF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令和７年１月１０日（金）</a:t>
          </a:r>
          <a:endParaRPr lang="ja-JP" altLang="ja-JP" sz="2000" b="1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447204</xdr:colOff>
      <xdr:row>13</xdr:row>
      <xdr:rowOff>14040</xdr:rowOff>
    </xdr:from>
    <xdr:to>
      <xdr:col>20</xdr:col>
      <xdr:colOff>536466</xdr:colOff>
      <xdr:row>15</xdr:row>
      <xdr:rowOff>208016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541687" y="3178092"/>
          <a:ext cx="4271503" cy="653803"/>
        </a:xfrm>
        <a:prstGeom prst="roundRect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20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黄色部分を必ず入力して下さい。</a:t>
          </a:r>
          <a:endParaRPr lang="en-US" altLang="ja-JP" sz="2000" b="1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88875</xdr:colOff>
      <xdr:row>26</xdr:row>
      <xdr:rowOff>85682</xdr:rowOff>
    </xdr:from>
    <xdr:to>
      <xdr:col>2</xdr:col>
      <xdr:colOff>693993</xdr:colOff>
      <xdr:row>26</xdr:row>
      <xdr:rowOff>448751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88875" y="6140079"/>
          <a:ext cx="2707187" cy="363069"/>
        </a:xfrm>
        <a:prstGeom prst="roundRect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20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申込者を下記に入力</a:t>
          </a:r>
          <a:endParaRPr lang="en-US" altLang="ja-JP" sz="2000" b="1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79645</xdr:colOff>
      <xdr:row>2</xdr:row>
      <xdr:rowOff>172143</xdr:rowOff>
    </xdr:from>
    <xdr:to>
      <xdr:col>20</xdr:col>
      <xdr:colOff>256959</xdr:colOff>
      <xdr:row>9</xdr:row>
      <xdr:rowOff>3349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8052070" y="810318"/>
          <a:ext cx="3492014" cy="1431406"/>
        </a:xfrm>
        <a:prstGeom prst="roundRect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締　切</a:t>
          </a:r>
          <a:endParaRPr kumimoji="1" lang="en-US" altLang="ja-JP" sz="2000" b="1">
            <a:solidFill>
              <a:srgbClr val="FF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ja-JP" altLang="en-US" sz="14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申し込み、参加料振込み</a:t>
          </a:r>
          <a:endParaRPr kumimoji="1" lang="en-US" altLang="ja-JP" sz="1600" b="1">
            <a:solidFill>
              <a:srgbClr val="FF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令和７年１月１０日（金）</a:t>
          </a:r>
          <a:endParaRPr lang="ja-JP" altLang="ja-JP" sz="2000" b="1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447204</xdr:colOff>
      <xdr:row>13</xdr:row>
      <xdr:rowOff>14040</xdr:rowOff>
    </xdr:from>
    <xdr:to>
      <xdr:col>20</xdr:col>
      <xdr:colOff>536466</xdr:colOff>
      <xdr:row>15</xdr:row>
      <xdr:rowOff>208016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7543329" y="3166815"/>
          <a:ext cx="4280262" cy="651176"/>
        </a:xfrm>
        <a:prstGeom prst="roundRect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20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黄色部分を必ず入力して下さい。</a:t>
          </a:r>
          <a:endParaRPr lang="en-US" altLang="ja-JP" sz="2000" b="1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88875</xdr:colOff>
      <xdr:row>26</xdr:row>
      <xdr:rowOff>85682</xdr:rowOff>
    </xdr:from>
    <xdr:to>
      <xdr:col>2</xdr:col>
      <xdr:colOff>693993</xdr:colOff>
      <xdr:row>26</xdr:row>
      <xdr:rowOff>448751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88875" y="6124532"/>
          <a:ext cx="2710143" cy="363069"/>
        </a:xfrm>
        <a:prstGeom prst="roundRect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20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申込者を下記に入力</a:t>
          </a:r>
          <a:endParaRPr lang="en-US" altLang="ja-JP" sz="2000" b="1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ln>
          <a:headEnd type="none" w="med" len="med"/>
          <a:tailEnd type="none" w="med" len="med"/>
        </a:ln>
      </a:spPr>
      <a:bodyPr vertOverflow="clip" wrap="square" lIns="18288" tIns="0" rIns="0" bIns="0" rtlCol="0" anchor="ctr" upright="1"/>
      <a:lstStyle>
        <a:defPPr algn="l">
          <a:defRPr kumimoji="1" sz="1200">
            <a:latin typeface="HG丸ｺﾞｼｯｸM-PRO" pitchFamily="50" charset="-128"/>
            <a:ea typeface="HG丸ｺﾞｼｯｸM-PRO" pitchFamily="50" charset="-128"/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shinihon_fencing@yahoo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ishinihon_fencing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AF75"/>
  <sheetViews>
    <sheetView tabSelected="1" zoomScale="87" zoomScaleNormal="87" workbookViewId="0">
      <selection activeCell="H2" sqref="H2"/>
    </sheetView>
  </sheetViews>
  <sheetFormatPr defaultColWidth="9" defaultRowHeight="14.25" zeroHeight="1" x14ac:dyDescent="0.15"/>
  <cols>
    <col min="1" max="1" width="4.375" style="54" customWidth="1"/>
    <col min="2" max="2" width="23.25" style="55" customWidth="1"/>
    <col min="3" max="4" width="9.125" style="55" customWidth="1"/>
    <col min="5" max="5" width="21.25" style="55" customWidth="1"/>
    <col min="6" max="6" width="5.75" style="55" bestFit="1" customWidth="1"/>
    <col min="7" max="8" width="10.125" style="56" bestFit="1" customWidth="1"/>
    <col min="9" max="9" width="11.5" style="54" bestFit="1" customWidth="1"/>
    <col min="10" max="10" width="23.125" style="54" customWidth="1"/>
    <col min="11" max="11" width="11.875" style="55" hidden="1" customWidth="1"/>
    <col min="12" max="12" width="10.875" style="55" hidden="1" customWidth="1"/>
    <col min="13" max="13" width="11.875" style="55" hidden="1" customWidth="1"/>
    <col min="14" max="14" width="15" style="57" hidden="1" customWidth="1"/>
    <col min="15" max="15" width="13.125" style="57" hidden="1" customWidth="1"/>
    <col min="16" max="16" width="15.375" style="57" hidden="1" customWidth="1"/>
    <col min="17" max="17" width="5" style="55" hidden="1" customWidth="1"/>
    <col min="18" max="18" width="3.875" style="55" hidden="1" customWidth="1"/>
    <col min="19" max="19" width="13" style="58" bestFit="1" customWidth="1"/>
    <col min="20" max="20" width="7.375" style="58" customWidth="1"/>
    <col min="21" max="21" width="7.375" style="55" customWidth="1"/>
    <col min="22" max="22" width="0.75" style="54" customWidth="1"/>
    <col min="23" max="23" width="2.375" style="54" hidden="1" customWidth="1"/>
    <col min="24" max="24" width="15.25" style="54" hidden="1" customWidth="1"/>
    <col min="25" max="26" width="9.5" style="54" hidden="1" customWidth="1"/>
    <col min="27" max="27" width="2.5" style="54" hidden="1" customWidth="1"/>
    <col min="28" max="28" width="5.75" style="54" hidden="1" customWidth="1"/>
    <col min="29" max="29" width="2.375" style="54" hidden="1" customWidth="1"/>
    <col min="30" max="30" width="15.25" style="54" hidden="1" customWidth="1"/>
    <col min="31" max="31" width="5.75" style="54" hidden="1" customWidth="1"/>
    <col min="32" max="32" width="2.375" style="54" hidden="1" customWidth="1"/>
    <col min="33" max="16384" width="9" style="54"/>
  </cols>
  <sheetData>
    <row r="1" spans="1:31" s="1" customFormat="1" ht="32.25" customHeight="1" x14ac:dyDescent="0.15">
      <c r="A1" s="126" t="s">
        <v>51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31" s="2" customFormat="1" ht="18" customHeight="1" x14ac:dyDescent="0.15">
      <c r="A2" s="5" t="s">
        <v>1</v>
      </c>
      <c r="B2" s="2" t="s">
        <v>8</v>
      </c>
      <c r="K2" s="45" t="s">
        <v>43</v>
      </c>
      <c r="L2" s="45" t="s">
        <v>43</v>
      </c>
      <c r="M2" s="45" t="s">
        <v>43</v>
      </c>
      <c r="N2" s="45" t="s">
        <v>43</v>
      </c>
      <c r="O2" s="45" t="s">
        <v>43</v>
      </c>
      <c r="P2" s="45" t="s">
        <v>43</v>
      </c>
      <c r="Q2" s="45" t="s">
        <v>43</v>
      </c>
      <c r="R2" s="45" t="s">
        <v>43</v>
      </c>
    </row>
    <row r="3" spans="1:31" s="2" customFormat="1" ht="18" customHeight="1" x14ac:dyDescent="0.15">
      <c r="A3" s="5" t="s">
        <v>0</v>
      </c>
      <c r="B3" s="2" t="s">
        <v>37</v>
      </c>
    </row>
    <row r="4" spans="1:31" s="2" customFormat="1" ht="18" customHeight="1" x14ac:dyDescent="0.15">
      <c r="A4" s="5" t="s">
        <v>25</v>
      </c>
      <c r="B4" s="96" t="s">
        <v>28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</row>
    <row r="5" spans="1:31" s="2" customFormat="1" ht="18" customHeight="1" x14ac:dyDescent="0.15">
      <c r="A5" s="5" t="s">
        <v>26</v>
      </c>
      <c r="B5" s="96" t="s">
        <v>50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7"/>
      <c r="W5" s="7"/>
      <c r="X5" s="7"/>
      <c r="Y5" s="7"/>
      <c r="Z5" s="7"/>
      <c r="AA5" s="7"/>
    </row>
    <row r="6" spans="1:31" s="2" customFormat="1" ht="18" customHeight="1" x14ac:dyDescent="0.15">
      <c r="A6" s="6"/>
      <c r="B6" s="96" t="s">
        <v>29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7"/>
      <c r="W6" s="7"/>
      <c r="X6" s="7"/>
      <c r="Y6" s="7"/>
      <c r="Z6" s="7"/>
      <c r="AA6" s="7"/>
    </row>
    <row r="7" spans="1:31" s="2" customFormat="1" ht="18" customHeight="1" x14ac:dyDescent="0.15">
      <c r="A7" s="6"/>
      <c r="B7" s="96" t="s">
        <v>32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7"/>
      <c r="W7" s="7"/>
      <c r="X7" s="7"/>
      <c r="Y7" s="7"/>
      <c r="Z7" s="7"/>
      <c r="AA7" s="7"/>
    </row>
    <row r="8" spans="1:31" s="2" customFormat="1" ht="18" customHeight="1" x14ac:dyDescent="0.15">
      <c r="A8" s="6"/>
      <c r="B8" s="96" t="s">
        <v>56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7"/>
      <c r="W8" s="7"/>
      <c r="X8" s="7"/>
      <c r="Y8" s="7"/>
      <c r="Z8" s="7"/>
      <c r="AA8" s="7"/>
    </row>
    <row r="9" spans="1:31" s="2" customFormat="1" ht="18" customHeight="1" x14ac:dyDescent="0.15">
      <c r="A9" s="6"/>
      <c r="B9" s="96" t="s">
        <v>34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7"/>
      <c r="W9" s="7"/>
      <c r="X9" s="7"/>
      <c r="Y9" s="7"/>
      <c r="Z9" s="7"/>
      <c r="AA9" s="7"/>
    </row>
    <row r="10" spans="1:31" s="2" customFormat="1" ht="18" customHeight="1" x14ac:dyDescent="0.15">
      <c r="A10" s="6"/>
      <c r="B10" s="96" t="s">
        <v>36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7"/>
      <c r="W10" s="7"/>
      <c r="X10" s="7"/>
      <c r="Y10" s="7"/>
      <c r="Z10" s="7"/>
      <c r="AA10" s="7"/>
    </row>
    <row r="11" spans="1:31" s="3" customFormat="1" ht="18" customHeight="1" x14ac:dyDescent="0.15">
      <c r="A11" s="8" t="s">
        <v>12</v>
      </c>
      <c r="B11" s="9"/>
      <c r="C11" s="10" t="s">
        <v>40</v>
      </c>
      <c r="D11" s="10"/>
      <c r="E11" s="9"/>
      <c r="F11" s="9"/>
      <c r="G11" s="9"/>
      <c r="H11" s="9"/>
      <c r="I11" s="9"/>
      <c r="J11" s="9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48" t="s">
        <v>7</v>
      </c>
      <c r="Y11" s="48" t="s">
        <v>74</v>
      </c>
      <c r="Z11" s="48" t="s">
        <v>75</v>
      </c>
      <c r="AA11" s="21"/>
      <c r="AB11" s="48" t="s">
        <v>44</v>
      </c>
      <c r="AD11" s="48" t="s">
        <v>60</v>
      </c>
      <c r="AE11" s="48" t="s">
        <v>73</v>
      </c>
    </row>
    <row r="12" spans="1:31" s="3" customFormat="1" ht="18" customHeight="1" x14ac:dyDescent="0.15">
      <c r="A12" s="8" t="s">
        <v>9</v>
      </c>
      <c r="B12" s="9"/>
      <c r="C12" s="10" t="s">
        <v>33</v>
      </c>
      <c r="D12" s="10"/>
      <c r="E12" s="9"/>
      <c r="F12" s="9"/>
      <c r="G12" s="9"/>
      <c r="H12" s="9"/>
      <c r="I12" s="9"/>
      <c r="J12" s="9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47" t="s">
        <v>52</v>
      </c>
      <c r="Y12" s="66">
        <v>11</v>
      </c>
      <c r="Z12" s="47">
        <v>17</v>
      </c>
      <c r="AB12" s="49" t="s">
        <v>5</v>
      </c>
      <c r="AD12" s="49" t="s">
        <v>61</v>
      </c>
      <c r="AE12" s="46">
        <v>8</v>
      </c>
    </row>
    <row r="13" spans="1:31" s="3" customFormat="1" ht="18" customHeight="1" x14ac:dyDescent="0.15">
      <c r="A13" s="37" t="s">
        <v>10</v>
      </c>
      <c r="B13" s="9"/>
      <c r="C13" s="40" t="s">
        <v>13</v>
      </c>
      <c r="D13" s="40"/>
      <c r="E13" s="41"/>
      <c r="F13" s="38"/>
      <c r="G13" s="36"/>
      <c r="H13" s="38"/>
      <c r="I13" s="38"/>
      <c r="J13" s="38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11"/>
      <c r="W13" s="11"/>
      <c r="X13" s="47" t="s">
        <v>53</v>
      </c>
      <c r="Y13" s="66">
        <v>9</v>
      </c>
      <c r="Z13" s="47">
        <v>13</v>
      </c>
      <c r="AA13" s="21"/>
      <c r="AB13" s="49" t="s">
        <v>6</v>
      </c>
      <c r="AD13" s="49" t="s">
        <v>62</v>
      </c>
      <c r="AE13" s="46">
        <v>9</v>
      </c>
    </row>
    <row r="14" spans="1:31" s="3" customFormat="1" ht="18" customHeight="1" x14ac:dyDescent="0.15">
      <c r="A14" s="8" t="s">
        <v>11</v>
      </c>
      <c r="B14" s="9"/>
      <c r="C14" s="10" t="s">
        <v>31</v>
      </c>
      <c r="D14" s="10"/>
      <c r="E14" s="9"/>
      <c r="F14" s="9"/>
      <c r="G14" s="9"/>
      <c r="H14" s="9"/>
      <c r="I14" s="9"/>
      <c r="J14" s="9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47" t="s">
        <v>55</v>
      </c>
      <c r="Y14" s="66">
        <v>8</v>
      </c>
      <c r="Z14" s="47">
        <v>10</v>
      </c>
      <c r="AA14" s="21"/>
      <c r="AD14" s="49" t="s">
        <v>63</v>
      </c>
      <c r="AE14" s="46">
        <v>10</v>
      </c>
    </row>
    <row r="15" spans="1:31" s="4" customFormat="1" ht="18" customHeight="1" x14ac:dyDescent="0.15">
      <c r="A15" s="12"/>
      <c r="B15" s="13"/>
      <c r="C15" s="14" t="s">
        <v>87</v>
      </c>
      <c r="D15" s="14"/>
      <c r="E15" s="13"/>
      <c r="F15" s="13"/>
      <c r="G15" s="13"/>
      <c r="H15" s="13"/>
      <c r="I15" s="13"/>
      <c r="J15" s="13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47" t="s">
        <v>54</v>
      </c>
      <c r="Y15" s="66"/>
      <c r="Z15" s="47">
        <v>8</v>
      </c>
      <c r="AA15" s="21"/>
      <c r="AB15" s="3"/>
      <c r="AC15" s="21"/>
      <c r="AD15" s="49" t="s">
        <v>64</v>
      </c>
      <c r="AE15" s="46">
        <v>11</v>
      </c>
    </row>
    <row r="16" spans="1:31" s="4" customFormat="1" ht="18" customHeight="1" x14ac:dyDescent="0.15">
      <c r="A16" s="12"/>
      <c r="B16" s="13"/>
      <c r="C16" s="3"/>
      <c r="D16" s="3"/>
      <c r="E16" s="13"/>
      <c r="F16" s="13"/>
      <c r="G16" s="13"/>
      <c r="H16" s="13"/>
      <c r="I16" s="13"/>
      <c r="J16" s="13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AA16" s="21"/>
      <c r="AB16" s="3"/>
      <c r="AC16" s="21"/>
      <c r="AD16" s="49" t="s">
        <v>65</v>
      </c>
      <c r="AE16" s="46">
        <v>12</v>
      </c>
    </row>
    <row r="17" spans="1:31" s="3" customFormat="1" ht="18" customHeight="1" thickBot="1" x14ac:dyDescent="0.2">
      <c r="AA17" s="21"/>
      <c r="AD17" s="49" t="s">
        <v>66</v>
      </c>
      <c r="AE17" s="46">
        <v>13</v>
      </c>
    </row>
    <row r="18" spans="1:31" s="3" customFormat="1" ht="17.25" customHeight="1" x14ac:dyDescent="0.15">
      <c r="A18" s="131" t="s">
        <v>45</v>
      </c>
      <c r="B18" s="132"/>
      <c r="C18" s="97"/>
      <c r="D18" s="98"/>
      <c r="E18" s="98"/>
      <c r="F18" s="98"/>
      <c r="G18" s="98"/>
      <c r="H18" s="98"/>
      <c r="I18" s="98"/>
      <c r="J18" s="99"/>
      <c r="K18" s="133" t="s">
        <v>20</v>
      </c>
      <c r="L18" s="135"/>
      <c r="M18" s="135"/>
      <c r="N18" s="135"/>
      <c r="O18" s="137" t="s">
        <v>21</v>
      </c>
      <c r="P18" s="135"/>
      <c r="Q18" s="135"/>
      <c r="R18" s="135"/>
      <c r="S18" s="16"/>
      <c r="T18" s="17" t="s">
        <v>5</v>
      </c>
      <c r="U18" s="18" t="s">
        <v>6</v>
      </c>
      <c r="AA18" s="21"/>
      <c r="AD18" s="49" t="s">
        <v>67</v>
      </c>
      <c r="AE18" s="46">
        <v>14</v>
      </c>
    </row>
    <row r="19" spans="1:31" s="3" customFormat="1" ht="17.25" customHeight="1" x14ac:dyDescent="0.15">
      <c r="A19" s="113" t="s">
        <v>2</v>
      </c>
      <c r="B19" s="114"/>
      <c r="C19" s="100"/>
      <c r="D19" s="101"/>
      <c r="E19" s="101"/>
      <c r="F19" s="101"/>
      <c r="G19" s="101"/>
      <c r="H19" s="101"/>
      <c r="I19" s="101"/>
      <c r="J19" s="102"/>
      <c r="K19" s="134"/>
      <c r="L19" s="136"/>
      <c r="M19" s="136"/>
      <c r="N19" s="136"/>
      <c r="O19" s="138"/>
      <c r="P19" s="136"/>
      <c r="Q19" s="136"/>
      <c r="R19" s="136"/>
      <c r="S19" s="19" t="str">
        <f>X12</f>
        <v>新高校生</v>
      </c>
      <c r="T19" s="50">
        <f t="shared" ref="T19:U22" si="0">IF(COUNTIF($I$30:$I$74,"Err!")&gt;0,"Err!",COUNTIFS($G$30:$G$74,$S19,$F$30:$F$74,T$18,$J$30:$J$74,"")+COUNTIFS($H$30:$H$74,$S19,$F$30:$F$74,T$18,$J$30:$J$74,""))</f>
        <v>0</v>
      </c>
      <c r="U19" s="51">
        <f t="shared" si="0"/>
        <v>0</v>
      </c>
      <c r="AA19" s="28"/>
      <c r="AD19" s="49" t="s">
        <v>68</v>
      </c>
      <c r="AE19" s="46">
        <v>15</v>
      </c>
    </row>
    <row r="20" spans="1:31" s="3" customFormat="1" ht="17.25" customHeight="1" x14ac:dyDescent="0.15">
      <c r="A20" s="115" t="s">
        <v>3</v>
      </c>
      <c r="B20" s="42" t="s">
        <v>46</v>
      </c>
      <c r="C20" s="100"/>
      <c r="D20" s="101"/>
      <c r="E20" s="101"/>
      <c r="F20" s="101"/>
      <c r="G20" s="130"/>
      <c r="H20" s="22" t="s">
        <v>88</v>
      </c>
      <c r="I20" s="100"/>
      <c r="J20" s="102"/>
      <c r="K20" s="23" t="s">
        <v>22</v>
      </c>
      <c r="L20" s="21"/>
      <c r="M20" s="21"/>
      <c r="N20" s="21"/>
      <c r="O20" s="21"/>
      <c r="P20" s="21"/>
      <c r="Q20" s="21"/>
      <c r="R20" s="21"/>
      <c r="S20" s="19" t="str">
        <f>X13</f>
        <v>新中学生</v>
      </c>
      <c r="T20" s="50">
        <f t="shared" si="0"/>
        <v>0</v>
      </c>
      <c r="U20" s="51">
        <f t="shared" si="0"/>
        <v>0</v>
      </c>
      <c r="AA20" s="28"/>
      <c r="AD20" s="49" t="s">
        <v>69</v>
      </c>
      <c r="AE20" s="46">
        <v>16</v>
      </c>
    </row>
    <row r="21" spans="1:31" s="3" customFormat="1" ht="17.25" customHeight="1" x14ac:dyDescent="0.15">
      <c r="A21" s="116"/>
      <c r="B21" s="122" t="s">
        <v>47</v>
      </c>
      <c r="C21" s="100"/>
      <c r="D21" s="101"/>
      <c r="E21" s="101"/>
      <c r="F21" s="101"/>
      <c r="G21" s="101"/>
      <c r="H21" s="101"/>
      <c r="I21" s="101"/>
      <c r="J21" s="102"/>
      <c r="K21" s="24"/>
      <c r="L21" s="25"/>
      <c r="M21" s="25"/>
      <c r="N21" s="25"/>
      <c r="O21" s="25"/>
      <c r="P21" s="25"/>
      <c r="Q21" s="25"/>
      <c r="R21" s="25"/>
      <c r="S21" s="19" t="str">
        <f>X14</f>
        <v>新小学56年</v>
      </c>
      <c r="T21" s="50">
        <f t="shared" si="0"/>
        <v>0</v>
      </c>
      <c r="U21" s="51">
        <f t="shared" si="0"/>
        <v>0</v>
      </c>
      <c r="AD21" s="49" t="s">
        <v>70</v>
      </c>
      <c r="AE21" s="46">
        <v>17</v>
      </c>
    </row>
    <row r="22" spans="1:31" s="3" customFormat="1" ht="17.25" customHeight="1" x14ac:dyDescent="0.15">
      <c r="A22" s="116"/>
      <c r="B22" s="123"/>
      <c r="C22" s="150"/>
      <c r="D22" s="151"/>
      <c r="E22" s="151"/>
      <c r="F22" s="151"/>
      <c r="G22" s="151"/>
      <c r="H22" s="151"/>
      <c r="I22" s="151"/>
      <c r="J22" s="152"/>
      <c r="K22" s="23" t="s">
        <v>23</v>
      </c>
      <c r="L22" s="21"/>
      <c r="M22" s="21"/>
      <c r="N22" s="21"/>
      <c r="O22" s="21"/>
      <c r="P22" s="21"/>
      <c r="Q22" s="21"/>
      <c r="R22" s="21"/>
      <c r="S22" s="60" t="str">
        <f>X15</f>
        <v>新小学4年以下</v>
      </c>
      <c r="T22" s="50">
        <f t="shared" si="0"/>
        <v>0</v>
      </c>
      <c r="U22" s="51">
        <f t="shared" si="0"/>
        <v>0</v>
      </c>
    </row>
    <row r="23" spans="1:31" s="3" customFormat="1" ht="17.25" customHeight="1" thickBot="1" x14ac:dyDescent="0.2">
      <c r="A23" s="116"/>
      <c r="B23" s="93" t="s">
        <v>35</v>
      </c>
      <c r="C23" s="155"/>
      <c r="D23" s="156"/>
      <c r="E23" s="156"/>
      <c r="F23" s="156"/>
      <c r="G23" s="156"/>
      <c r="H23" s="156"/>
      <c r="I23" s="156"/>
      <c r="J23" s="157"/>
      <c r="K23" s="24"/>
      <c r="L23" s="25"/>
      <c r="M23" s="25"/>
      <c r="N23" s="26"/>
      <c r="O23" s="25"/>
      <c r="P23" s="26"/>
      <c r="Q23" s="27"/>
      <c r="R23" s="27"/>
      <c r="S23" s="20" t="s">
        <v>17</v>
      </c>
      <c r="T23" s="52">
        <f>IF(COUNTIF($I$30:$I$74,"Err!")&gt;0,"Err!",SUM(T18:T22))</f>
        <v>0</v>
      </c>
      <c r="U23" s="53">
        <f>IF(COUNTIF($I$30:$I$74,"Err!")&gt;0,"Err!",SUM(U18:U22))</f>
        <v>0</v>
      </c>
    </row>
    <row r="24" spans="1:31" s="3" customFormat="1" ht="17.25" customHeight="1" x14ac:dyDescent="0.15">
      <c r="A24" s="117"/>
      <c r="B24" s="43" t="s">
        <v>27</v>
      </c>
      <c r="C24" s="100"/>
      <c r="D24" s="101"/>
      <c r="E24" s="101"/>
      <c r="F24" s="101"/>
      <c r="G24" s="101"/>
      <c r="H24" s="101"/>
      <c r="I24" s="101"/>
      <c r="J24" s="102"/>
      <c r="K24" s="23" t="s">
        <v>24</v>
      </c>
      <c r="L24" s="21"/>
      <c r="M24" s="21"/>
      <c r="N24" s="28"/>
      <c r="O24" s="29"/>
      <c r="P24" s="29"/>
      <c r="Q24" s="28"/>
      <c r="R24" s="30"/>
      <c r="S24" s="21"/>
      <c r="T24" s="21"/>
      <c r="U24" s="21"/>
    </row>
    <row r="25" spans="1:31" s="3" customFormat="1" ht="17.25" customHeight="1" thickBot="1" x14ac:dyDescent="0.2">
      <c r="A25" s="118" t="s">
        <v>14</v>
      </c>
      <c r="B25" s="119"/>
      <c r="C25" s="153"/>
      <c r="D25" s="154"/>
      <c r="E25" s="127" t="s">
        <v>15</v>
      </c>
      <c r="F25" s="128"/>
      <c r="G25" s="129"/>
      <c r="H25" s="158"/>
      <c r="I25" s="159"/>
      <c r="J25" s="160"/>
      <c r="K25" s="31"/>
      <c r="L25" s="32"/>
      <c r="M25" s="32"/>
      <c r="N25" s="33"/>
      <c r="O25" s="34"/>
      <c r="P25" s="34"/>
      <c r="Q25" s="33"/>
      <c r="R25" s="35"/>
      <c r="S25" s="21"/>
      <c r="T25" s="21"/>
      <c r="U25" s="21"/>
    </row>
    <row r="26" spans="1:31" s="3" customFormat="1" ht="17.25" customHeight="1" x14ac:dyDescent="0.15">
      <c r="A26" s="111" t="s">
        <v>16</v>
      </c>
      <c r="B26" s="112"/>
      <c r="C26" s="124">
        <f>IF(COUNTIF($I$30:$I$74,"Err!")&gt;0,"Err!",SUM($I$30:$I$74))</f>
        <v>0</v>
      </c>
      <c r="D26" s="125"/>
      <c r="E26" s="111" t="s">
        <v>18</v>
      </c>
      <c r="F26" s="112"/>
      <c r="G26" s="68">
        <f>IF(COUNTIF($I$30:$I$74,"Err!")&gt;0,"Err!",COUNTA($C$30:$C$74))</f>
        <v>0</v>
      </c>
      <c r="H26" s="111" t="s">
        <v>19</v>
      </c>
      <c r="I26" s="112"/>
      <c r="J26" s="67">
        <f>IF(COUNTIF($I$30:$I$74,"Err!")&gt;0,"Err!",COUNTA($G$30:$H$74))</f>
        <v>0</v>
      </c>
      <c r="K26" s="21"/>
      <c r="L26" s="21"/>
      <c r="M26" s="21"/>
      <c r="N26" s="28"/>
      <c r="O26" s="29"/>
      <c r="P26" s="29"/>
      <c r="Q26" s="28"/>
      <c r="R26" s="28"/>
      <c r="S26" s="21"/>
      <c r="T26" s="21"/>
      <c r="U26" s="21"/>
    </row>
    <row r="27" spans="1:31" s="3" customFormat="1" ht="40.5" customHeight="1" thickBo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R27" s="28"/>
      <c r="S27" s="21"/>
      <c r="T27" s="61"/>
      <c r="U27" s="21"/>
    </row>
    <row r="28" spans="1:31" s="3" customFormat="1" ht="27" customHeight="1" x14ac:dyDescent="0.15">
      <c r="A28" s="94"/>
      <c r="B28" s="103" t="s">
        <v>30</v>
      </c>
      <c r="C28" s="142" t="s">
        <v>48</v>
      </c>
      <c r="D28" s="143"/>
      <c r="E28" s="109" t="s">
        <v>57</v>
      </c>
      <c r="F28" s="107" t="s">
        <v>49</v>
      </c>
      <c r="G28" s="103" t="s">
        <v>58</v>
      </c>
      <c r="H28" s="103" t="s">
        <v>59</v>
      </c>
      <c r="I28" s="105" t="s">
        <v>86</v>
      </c>
      <c r="J28" s="144" t="s">
        <v>41</v>
      </c>
      <c r="K28" s="145"/>
      <c r="L28" s="145"/>
      <c r="M28" s="145"/>
      <c r="N28" s="145"/>
      <c r="O28" s="145"/>
      <c r="P28" s="145"/>
      <c r="Q28" s="145"/>
      <c r="R28" s="145"/>
      <c r="S28" s="146"/>
      <c r="T28" s="120" t="s">
        <v>42</v>
      </c>
      <c r="U28" s="121"/>
    </row>
    <row r="29" spans="1:31" s="3" customFormat="1" ht="24" customHeight="1" thickBot="1" x14ac:dyDescent="0.2">
      <c r="A29" s="95"/>
      <c r="B29" s="104"/>
      <c r="C29" s="62" t="s">
        <v>71</v>
      </c>
      <c r="D29" s="63" t="s">
        <v>72</v>
      </c>
      <c r="E29" s="110"/>
      <c r="F29" s="108"/>
      <c r="G29" s="104"/>
      <c r="H29" s="104"/>
      <c r="I29" s="106"/>
      <c r="J29" s="147"/>
      <c r="K29" s="148"/>
      <c r="L29" s="148"/>
      <c r="M29" s="148"/>
      <c r="N29" s="148"/>
      <c r="O29" s="148"/>
      <c r="P29" s="148"/>
      <c r="Q29" s="148"/>
      <c r="R29" s="148"/>
      <c r="S29" s="149"/>
      <c r="T29" s="64" t="s">
        <v>38</v>
      </c>
      <c r="U29" s="65" t="s">
        <v>39</v>
      </c>
    </row>
    <row r="30" spans="1:31" s="3" customFormat="1" ht="17.25" customHeight="1" x14ac:dyDescent="0.15">
      <c r="A30" s="44">
        <v>1</v>
      </c>
      <c r="B30" s="69"/>
      <c r="C30" s="70"/>
      <c r="D30" s="70"/>
      <c r="E30" s="71"/>
      <c r="F30" s="72"/>
      <c r="G30" s="72"/>
      <c r="H30" s="73"/>
      <c r="I30" s="74">
        <f>IF(J30&lt;&gt;"","Err!",7000*COUNTA(G30:H30))</f>
        <v>0</v>
      </c>
      <c r="J30" s="139" t="str">
        <f>IF(AND(TRIM(C30&amp;D30)="",COUNTA(E30:H30)=0),"",IF(COUNTA($C$18:$J$19,$C$20,$I$20,$C$21,$C$23:$J$24,$C$25,$H$25)&lt;&gt;9,"黄色未入力",
IF(OR(TRIM(C30)="",TRIM(D30)=""),"選手名未入力 ","")&amp;IF($E30="","現学年未入力 ","")&amp;IF($F30="","性別未入力 ","")&amp;IF($G30="","エントリー①未入力 ","")&amp;
IFERROR(IF(AND($G30=$X$12,OR(VLOOKUP($E30,$AD$12:$AE$21,2,FALSE)&lt;$Y$12,VLOOKUP($E30,$AD$12:$AE$21,2,FALSE)&gt;$Z$12)),$G30&amp;"資格なし ",
IF(AND($G30=$X$13,OR(VLOOKUP($E30,$AD$12:$AE$21,2,FALSE)&lt;$Y$13,VLOOKUP($E30,$AD$12:$AE$21,2,FALSE)&gt;$Z$13)),$G30&amp;"資格なし ",
IF(AND($G30=$X$14,OR(VLOOKUP($E30,$AD$12:$AE$21,2,FALSE)&lt;$Y$14,VLOOKUP($E30,$AD$12:$AE$21,2,FALSE)&gt;$Z$14)),$G30&amp;"資格なし ",
IF(AND($G30=$X$15,OR(VLOOKUP($E30,$AD$12:$AE$21,2,FALSE)&lt;$Y$15,VLOOKUP($E30,$AD$12:$AE$21,2,FALSE)&gt;$Z$15)),$G30&amp;"資格なし ",""))))&amp;
IF(AND($H30=$X$12,OR(VLOOKUP($E30,$AD$12:$AE$21,2,FALSE)&lt;$Y$12,VLOOKUP($E30,$AD$12:$AE$21,2,FALSE)&gt;$Z$12)),$H30&amp;"資格なし ",
IF(AND($H30=$X$13,OR(VLOOKUP($E30,$AD$12:$AE$21,2,FALSE)&lt;$Y$13,VLOOKUP($E30,$AD$12:$AE$21,2,FALSE)&gt;$Z$13)),$H30&amp;"資格なし ",
IF(AND($H30=$X$14,OR(VLOOKUP($E30,$AD$12:$AE$21,2,FALSE)&lt;$Y$14,VLOOKUP($E30,$AD$12:$AE$21,2,FALSE)&gt;$Z$14)),$H30&amp;"資格なし ",
IF(AND($H30=$X$15,OR(VLOOKUP($E30,$AD$12:$AE$21,2,FALSE)&lt;$Y$15,VLOOKUP($E30,$AD$12:$AE$21,2,FALSE)&gt;$Z$15)),$H30&amp;"資格なし ","")))),"")&amp;
IF($H30="","",IF($G30=$H30,"同カテゴリに申込できません",""))))</f>
        <v/>
      </c>
      <c r="K30" s="140"/>
      <c r="L30" s="140"/>
      <c r="M30" s="140"/>
      <c r="N30" s="140"/>
      <c r="O30" s="140"/>
      <c r="P30" s="140"/>
      <c r="Q30" s="140"/>
      <c r="R30" s="140"/>
      <c r="S30" s="141"/>
      <c r="T30" s="75"/>
      <c r="U30" s="73"/>
    </row>
    <row r="31" spans="1:31" s="3" customFormat="1" ht="17.25" customHeight="1" x14ac:dyDescent="0.15">
      <c r="A31" s="44">
        <v>2</v>
      </c>
      <c r="B31" s="76"/>
      <c r="C31" s="77"/>
      <c r="D31" s="77"/>
      <c r="E31" s="78"/>
      <c r="F31" s="79"/>
      <c r="G31" s="79"/>
      <c r="H31" s="80"/>
      <c r="I31" s="74">
        <f t="shared" ref="I31:I74" si="1">IF(J31&lt;&gt;"","Err!",7000*COUNTA(G31:H31))</f>
        <v>0</v>
      </c>
      <c r="J31" s="139" t="str">
        <f t="shared" ref="J31:J73" si="2">IF(AND(TRIM(C31&amp;D31)="",COUNTA(E31:H31)=0),"",IF(COUNTA($C$18:$J$19,$C$20,$I$20,$C$21,$C$23:$J$24,$C$25,$H$25)&lt;&gt;9,"黄色未入力",
IF(OR(TRIM(C31)="",TRIM(D31)=""),"選手名未入力 ","")&amp;IF($E31="","現学年未入力 ","")&amp;IF($F31="","性別未入力 ","")&amp;IF($G31="","エントリー①未入力 ","")&amp;
IFERROR(IF(AND($G31=$X$12,OR(VLOOKUP($E31,$AD$12:$AE$21,2,FALSE)&lt;$Y$12,VLOOKUP($E31,$AD$12:$AE$21,2,FALSE)&gt;$Z$12)),$G31&amp;"資格なし ",
IF(AND($G31=$X$13,OR(VLOOKUP($E31,$AD$12:$AE$21,2,FALSE)&lt;$Y$13,VLOOKUP($E31,$AD$12:$AE$21,2,FALSE)&gt;$Z$13)),$G31&amp;"資格なし ",
IF(AND($G31=$X$14,OR(VLOOKUP($E31,$AD$12:$AE$21,2,FALSE)&lt;$Y$14,VLOOKUP($E31,$AD$12:$AE$21,2,FALSE)&gt;$Z$14)),$G31&amp;"資格なし ",
IF(AND($G31=$X$15,OR(VLOOKUP($E31,$AD$12:$AE$21,2,FALSE)&lt;$Y$15,VLOOKUP($E31,$AD$12:$AE$21,2,FALSE)&gt;$Z$15)),$G31&amp;"資格なし ",""))))&amp;
IF(AND($H31=$X$12,OR(VLOOKUP($E31,$AD$12:$AE$21,2,FALSE)&lt;$Y$12,VLOOKUP($E31,$AD$12:$AE$21,2,FALSE)&gt;$Z$12)),$H31&amp;"資格なし ",
IF(AND($H31=$X$13,OR(VLOOKUP($E31,$AD$12:$AE$21,2,FALSE)&lt;$Y$13,VLOOKUP($E31,$AD$12:$AE$21,2,FALSE)&gt;$Z$13)),$H31&amp;"資格なし ",
IF(AND($H31=$X$14,OR(VLOOKUP($E31,$AD$12:$AE$21,2,FALSE)&lt;$Y$14,VLOOKUP($E31,$AD$12:$AE$21,2,FALSE)&gt;$Z$14)),$H31&amp;"資格なし ",
IF(AND($H31=$X$15,OR(VLOOKUP($E31,$AD$12:$AE$21,2,FALSE)&lt;$Y$15,VLOOKUP($E31,$AD$12:$AE$21,2,FALSE)&gt;$Z$15)),$H31&amp;"資格なし ","")))),"")&amp;
IF($H31="","",IF($G31=$H31,"同カテゴリに申込できません",""))))</f>
        <v/>
      </c>
      <c r="K31" s="140"/>
      <c r="L31" s="140"/>
      <c r="M31" s="140"/>
      <c r="N31" s="140"/>
      <c r="O31" s="140"/>
      <c r="P31" s="140"/>
      <c r="Q31" s="140"/>
      <c r="R31" s="140"/>
      <c r="S31" s="141"/>
      <c r="T31" s="81"/>
      <c r="U31" s="80"/>
    </row>
    <row r="32" spans="1:31" s="3" customFormat="1" ht="17.25" customHeight="1" x14ac:dyDescent="0.25">
      <c r="A32" s="44">
        <v>3</v>
      </c>
      <c r="B32" s="76"/>
      <c r="C32" s="77"/>
      <c r="D32" s="77"/>
      <c r="E32" s="78"/>
      <c r="F32" s="82"/>
      <c r="G32" s="79"/>
      <c r="H32" s="80"/>
      <c r="I32" s="74">
        <f t="shared" si="1"/>
        <v>0</v>
      </c>
      <c r="J32" s="139" t="str">
        <f t="shared" si="2"/>
        <v/>
      </c>
      <c r="K32" s="140"/>
      <c r="L32" s="140"/>
      <c r="M32" s="140"/>
      <c r="N32" s="140"/>
      <c r="O32" s="140"/>
      <c r="P32" s="140"/>
      <c r="Q32" s="140"/>
      <c r="R32" s="140"/>
      <c r="S32" s="141"/>
      <c r="T32" s="81"/>
      <c r="U32" s="80"/>
    </row>
    <row r="33" spans="1:21" s="3" customFormat="1" ht="17.25" customHeight="1" x14ac:dyDescent="0.15">
      <c r="A33" s="44">
        <v>4</v>
      </c>
      <c r="B33" s="76"/>
      <c r="C33" s="77"/>
      <c r="D33" s="77"/>
      <c r="E33" s="78"/>
      <c r="F33" s="83"/>
      <c r="G33" s="79"/>
      <c r="H33" s="80"/>
      <c r="I33" s="74">
        <f t="shared" si="1"/>
        <v>0</v>
      </c>
      <c r="J33" s="139" t="str">
        <f t="shared" si="2"/>
        <v/>
      </c>
      <c r="K33" s="140"/>
      <c r="L33" s="140"/>
      <c r="M33" s="140"/>
      <c r="N33" s="140"/>
      <c r="O33" s="140"/>
      <c r="P33" s="140"/>
      <c r="Q33" s="140"/>
      <c r="R33" s="140"/>
      <c r="S33" s="141"/>
      <c r="T33" s="81"/>
      <c r="U33" s="80"/>
    </row>
    <row r="34" spans="1:21" s="3" customFormat="1" ht="17.25" customHeight="1" x14ac:dyDescent="0.15">
      <c r="A34" s="44">
        <v>5</v>
      </c>
      <c r="B34" s="76"/>
      <c r="C34" s="77"/>
      <c r="D34" s="77"/>
      <c r="E34" s="78"/>
      <c r="F34" s="79"/>
      <c r="G34" s="79"/>
      <c r="H34" s="80"/>
      <c r="I34" s="74">
        <f t="shared" si="1"/>
        <v>0</v>
      </c>
      <c r="J34" s="139" t="str">
        <f t="shared" si="2"/>
        <v/>
      </c>
      <c r="K34" s="140"/>
      <c r="L34" s="140"/>
      <c r="M34" s="140"/>
      <c r="N34" s="140"/>
      <c r="O34" s="140"/>
      <c r="P34" s="140"/>
      <c r="Q34" s="140"/>
      <c r="R34" s="140"/>
      <c r="S34" s="141"/>
      <c r="T34" s="81"/>
      <c r="U34" s="80"/>
    </row>
    <row r="35" spans="1:21" s="3" customFormat="1" ht="17.25" customHeight="1" x14ac:dyDescent="0.15">
      <c r="A35" s="44">
        <v>6</v>
      </c>
      <c r="B35" s="76"/>
      <c r="C35" s="77"/>
      <c r="D35" s="77"/>
      <c r="E35" s="78"/>
      <c r="F35" s="79"/>
      <c r="G35" s="79"/>
      <c r="H35" s="80"/>
      <c r="I35" s="74">
        <f t="shared" si="1"/>
        <v>0</v>
      </c>
      <c r="J35" s="139" t="str">
        <f t="shared" si="2"/>
        <v/>
      </c>
      <c r="K35" s="140"/>
      <c r="L35" s="140"/>
      <c r="M35" s="140"/>
      <c r="N35" s="140"/>
      <c r="O35" s="140"/>
      <c r="P35" s="140"/>
      <c r="Q35" s="140"/>
      <c r="R35" s="140"/>
      <c r="S35" s="141"/>
      <c r="T35" s="81"/>
      <c r="U35" s="80"/>
    </row>
    <row r="36" spans="1:21" s="3" customFormat="1" ht="17.25" customHeight="1" x14ac:dyDescent="0.15">
      <c r="A36" s="44">
        <v>7</v>
      </c>
      <c r="B36" s="76"/>
      <c r="C36" s="77"/>
      <c r="D36" s="77"/>
      <c r="E36" s="78"/>
      <c r="F36" s="79"/>
      <c r="G36" s="79"/>
      <c r="H36" s="80"/>
      <c r="I36" s="74">
        <f t="shared" si="1"/>
        <v>0</v>
      </c>
      <c r="J36" s="139" t="str">
        <f t="shared" si="2"/>
        <v/>
      </c>
      <c r="K36" s="140"/>
      <c r="L36" s="140"/>
      <c r="M36" s="140"/>
      <c r="N36" s="140"/>
      <c r="O36" s="140"/>
      <c r="P36" s="140"/>
      <c r="Q36" s="140"/>
      <c r="R36" s="140"/>
      <c r="S36" s="141"/>
      <c r="T36" s="81"/>
      <c r="U36" s="80"/>
    </row>
    <row r="37" spans="1:21" s="3" customFormat="1" ht="17.25" customHeight="1" x14ac:dyDescent="0.15">
      <c r="A37" s="44">
        <v>8</v>
      </c>
      <c r="B37" s="76"/>
      <c r="C37" s="77"/>
      <c r="D37" s="77"/>
      <c r="E37" s="78"/>
      <c r="F37" s="79"/>
      <c r="G37" s="79"/>
      <c r="H37" s="80"/>
      <c r="I37" s="74">
        <f t="shared" si="1"/>
        <v>0</v>
      </c>
      <c r="J37" s="139" t="str">
        <f t="shared" si="2"/>
        <v/>
      </c>
      <c r="K37" s="140"/>
      <c r="L37" s="140"/>
      <c r="M37" s="140"/>
      <c r="N37" s="140"/>
      <c r="O37" s="140"/>
      <c r="P37" s="140"/>
      <c r="Q37" s="140"/>
      <c r="R37" s="140"/>
      <c r="S37" s="141"/>
      <c r="T37" s="81"/>
      <c r="U37" s="80"/>
    </row>
    <row r="38" spans="1:21" s="3" customFormat="1" ht="17.25" customHeight="1" x14ac:dyDescent="0.15">
      <c r="A38" s="44">
        <v>9</v>
      </c>
      <c r="B38" s="76"/>
      <c r="C38" s="77"/>
      <c r="D38" s="77"/>
      <c r="E38" s="78"/>
      <c r="F38" s="79"/>
      <c r="G38" s="79"/>
      <c r="H38" s="80"/>
      <c r="I38" s="74">
        <f t="shared" si="1"/>
        <v>0</v>
      </c>
      <c r="J38" s="139" t="str">
        <f t="shared" si="2"/>
        <v/>
      </c>
      <c r="K38" s="140"/>
      <c r="L38" s="140"/>
      <c r="M38" s="140"/>
      <c r="N38" s="140"/>
      <c r="O38" s="140"/>
      <c r="P38" s="140"/>
      <c r="Q38" s="140"/>
      <c r="R38" s="140"/>
      <c r="S38" s="141"/>
      <c r="T38" s="81"/>
      <c r="U38" s="80"/>
    </row>
    <row r="39" spans="1:21" s="3" customFormat="1" ht="17.25" customHeight="1" x14ac:dyDescent="0.15">
      <c r="A39" s="44">
        <v>10</v>
      </c>
      <c r="B39" s="76"/>
      <c r="C39" s="77"/>
      <c r="D39" s="77"/>
      <c r="E39" s="78"/>
      <c r="F39" s="79"/>
      <c r="G39" s="79"/>
      <c r="H39" s="80"/>
      <c r="I39" s="74">
        <f t="shared" si="1"/>
        <v>0</v>
      </c>
      <c r="J39" s="139" t="str">
        <f t="shared" si="2"/>
        <v/>
      </c>
      <c r="K39" s="140"/>
      <c r="L39" s="140"/>
      <c r="M39" s="140"/>
      <c r="N39" s="140"/>
      <c r="O39" s="140"/>
      <c r="P39" s="140"/>
      <c r="Q39" s="140"/>
      <c r="R39" s="140"/>
      <c r="S39" s="141"/>
      <c r="T39" s="81"/>
      <c r="U39" s="80"/>
    </row>
    <row r="40" spans="1:21" s="3" customFormat="1" ht="17.25" customHeight="1" x14ac:dyDescent="0.15">
      <c r="A40" s="44">
        <v>11</v>
      </c>
      <c r="B40" s="76"/>
      <c r="C40" s="77"/>
      <c r="D40" s="77"/>
      <c r="E40" s="78"/>
      <c r="F40" s="79"/>
      <c r="G40" s="79"/>
      <c r="H40" s="80"/>
      <c r="I40" s="74">
        <f t="shared" si="1"/>
        <v>0</v>
      </c>
      <c r="J40" s="139" t="str">
        <f t="shared" si="2"/>
        <v/>
      </c>
      <c r="K40" s="140"/>
      <c r="L40" s="140"/>
      <c r="M40" s="140"/>
      <c r="N40" s="140"/>
      <c r="O40" s="140"/>
      <c r="P40" s="140"/>
      <c r="Q40" s="140"/>
      <c r="R40" s="140"/>
      <c r="S40" s="141"/>
      <c r="T40" s="81"/>
      <c r="U40" s="80"/>
    </row>
    <row r="41" spans="1:21" s="3" customFormat="1" ht="17.25" customHeight="1" x14ac:dyDescent="0.15">
      <c r="A41" s="44">
        <v>12</v>
      </c>
      <c r="B41" s="76"/>
      <c r="C41" s="77"/>
      <c r="D41" s="77"/>
      <c r="E41" s="78"/>
      <c r="F41" s="79"/>
      <c r="G41" s="79"/>
      <c r="H41" s="80"/>
      <c r="I41" s="74">
        <f t="shared" si="1"/>
        <v>0</v>
      </c>
      <c r="J41" s="139" t="str">
        <f t="shared" si="2"/>
        <v/>
      </c>
      <c r="K41" s="140"/>
      <c r="L41" s="140"/>
      <c r="M41" s="140"/>
      <c r="N41" s="140"/>
      <c r="O41" s="140"/>
      <c r="P41" s="140"/>
      <c r="Q41" s="140"/>
      <c r="R41" s="140"/>
      <c r="S41" s="141"/>
      <c r="T41" s="81"/>
      <c r="U41" s="80"/>
    </row>
    <row r="42" spans="1:21" s="3" customFormat="1" ht="17.25" customHeight="1" x14ac:dyDescent="0.15">
      <c r="A42" s="44">
        <v>13</v>
      </c>
      <c r="B42" s="76"/>
      <c r="C42" s="77"/>
      <c r="D42" s="77"/>
      <c r="E42" s="78"/>
      <c r="F42" s="79"/>
      <c r="G42" s="79"/>
      <c r="H42" s="80"/>
      <c r="I42" s="74">
        <f t="shared" si="1"/>
        <v>0</v>
      </c>
      <c r="J42" s="139" t="str">
        <f t="shared" si="2"/>
        <v/>
      </c>
      <c r="K42" s="140"/>
      <c r="L42" s="140"/>
      <c r="M42" s="140"/>
      <c r="N42" s="140"/>
      <c r="O42" s="140"/>
      <c r="P42" s="140"/>
      <c r="Q42" s="140"/>
      <c r="R42" s="140"/>
      <c r="S42" s="141"/>
      <c r="T42" s="81"/>
      <c r="U42" s="80"/>
    </row>
    <row r="43" spans="1:21" s="3" customFormat="1" ht="17.25" customHeight="1" x14ac:dyDescent="0.15">
      <c r="A43" s="44">
        <v>14</v>
      </c>
      <c r="B43" s="76"/>
      <c r="C43" s="77"/>
      <c r="D43" s="77"/>
      <c r="E43" s="78"/>
      <c r="F43" s="79"/>
      <c r="G43" s="79"/>
      <c r="H43" s="80"/>
      <c r="I43" s="74">
        <f t="shared" si="1"/>
        <v>0</v>
      </c>
      <c r="J43" s="139" t="str">
        <f t="shared" si="2"/>
        <v/>
      </c>
      <c r="K43" s="140"/>
      <c r="L43" s="140"/>
      <c r="M43" s="140"/>
      <c r="N43" s="140"/>
      <c r="O43" s="140"/>
      <c r="P43" s="140"/>
      <c r="Q43" s="140"/>
      <c r="R43" s="140"/>
      <c r="S43" s="141"/>
      <c r="T43" s="81"/>
      <c r="U43" s="80"/>
    </row>
    <row r="44" spans="1:21" s="3" customFormat="1" ht="17.25" customHeight="1" x14ac:dyDescent="0.15">
      <c r="A44" s="44">
        <v>15</v>
      </c>
      <c r="B44" s="76"/>
      <c r="C44" s="77"/>
      <c r="D44" s="77"/>
      <c r="E44" s="78"/>
      <c r="F44" s="79"/>
      <c r="G44" s="79"/>
      <c r="H44" s="80"/>
      <c r="I44" s="74">
        <f t="shared" si="1"/>
        <v>0</v>
      </c>
      <c r="J44" s="139" t="str">
        <f t="shared" si="2"/>
        <v/>
      </c>
      <c r="K44" s="140"/>
      <c r="L44" s="140"/>
      <c r="M44" s="140"/>
      <c r="N44" s="140"/>
      <c r="O44" s="140"/>
      <c r="P44" s="140"/>
      <c r="Q44" s="140"/>
      <c r="R44" s="140"/>
      <c r="S44" s="141"/>
      <c r="T44" s="81"/>
      <c r="U44" s="80"/>
    </row>
    <row r="45" spans="1:21" s="3" customFormat="1" ht="17.25" customHeight="1" x14ac:dyDescent="0.15">
      <c r="A45" s="44">
        <v>16</v>
      </c>
      <c r="B45" s="76"/>
      <c r="C45" s="77"/>
      <c r="D45" s="77"/>
      <c r="E45" s="78"/>
      <c r="F45" s="79"/>
      <c r="G45" s="79"/>
      <c r="H45" s="80"/>
      <c r="I45" s="74">
        <f t="shared" si="1"/>
        <v>0</v>
      </c>
      <c r="J45" s="139" t="str">
        <f t="shared" si="2"/>
        <v/>
      </c>
      <c r="K45" s="140"/>
      <c r="L45" s="140"/>
      <c r="M45" s="140"/>
      <c r="N45" s="140"/>
      <c r="O45" s="140"/>
      <c r="P45" s="140"/>
      <c r="Q45" s="140"/>
      <c r="R45" s="140"/>
      <c r="S45" s="141"/>
      <c r="T45" s="81"/>
      <c r="U45" s="80"/>
    </row>
    <row r="46" spans="1:21" s="3" customFormat="1" ht="17.25" customHeight="1" x14ac:dyDescent="0.15">
      <c r="A46" s="44">
        <v>17</v>
      </c>
      <c r="B46" s="76"/>
      <c r="C46" s="84"/>
      <c r="D46" s="84"/>
      <c r="E46" s="78"/>
      <c r="F46" s="79"/>
      <c r="G46" s="79"/>
      <c r="H46" s="80"/>
      <c r="I46" s="74">
        <f t="shared" si="1"/>
        <v>0</v>
      </c>
      <c r="J46" s="139" t="str">
        <f t="shared" si="2"/>
        <v/>
      </c>
      <c r="K46" s="140"/>
      <c r="L46" s="140"/>
      <c r="M46" s="140"/>
      <c r="N46" s="140"/>
      <c r="O46" s="140"/>
      <c r="P46" s="140"/>
      <c r="Q46" s="140"/>
      <c r="R46" s="140"/>
      <c r="S46" s="141"/>
      <c r="T46" s="81"/>
      <c r="U46" s="80"/>
    </row>
    <row r="47" spans="1:21" s="3" customFormat="1" ht="17.25" customHeight="1" x14ac:dyDescent="0.15">
      <c r="A47" s="44">
        <v>18</v>
      </c>
      <c r="B47" s="76"/>
      <c r="C47" s="84"/>
      <c r="D47" s="84"/>
      <c r="E47" s="78"/>
      <c r="F47" s="79"/>
      <c r="G47" s="79"/>
      <c r="H47" s="80"/>
      <c r="I47" s="74">
        <f t="shared" si="1"/>
        <v>0</v>
      </c>
      <c r="J47" s="139" t="str">
        <f t="shared" si="2"/>
        <v/>
      </c>
      <c r="K47" s="140"/>
      <c r="L47" s="140"/>
      <c r="M47" s="140"/>
      <c r="N47" s="140"/>
      <c r="O47" s="140"/>
      <c r="P47" s="140"/>
      <c r="Q47" s="140"/>
      <c r="R47" s="140"/>
      <c r="S47" s="141"/>
      <c r="T47" s="81"/>
      <c r="U47" s="80"/>
    </row>
    <row r="48" spans="1:21" s="3" customFormat="1" ht="17.25" customHeight="1" x14ac:dyDescent="0.15">
      <c r="A48" s="44">
        <v>19</v>
      </c>
      <c r="B48" s="76"/>
      <c r="C48" s="84"/>
      <c r="D48" s="84"/>
      <c r="E48" s="78"/>
      <c r="F48" s="79"/>
      <c r="G48" s="79"/>
      <c r="H48" s="80"/>
      <c r="I48" s="74">
        <f t="shared" si="1"/>
        <v>0</v>
      </c>
      <c r="J48" s="139" t="str">
        <f t="shared" si="2"/>
        <v/>
      </c>
      <c r="K48" s="140"/>
      <c r="L48" s="140"/>
      <c r="M48" s="140"/>
      <c r="N48" s="140"/>
      <c r="O48" s="140"/>
      <c r="P48" s="140"/>
      <c r="Q48" s="140"/>
      <c r="R48" s="140"/>
      <c r="S48" s="141"/>
      <c r="T48" s="81"/>
      <c r="U48" s="80"/>
    </row>
    <row r="49" spans="1:21" s="3" customFormat="1" ht="17.25" customHeight="1" x14ac:dyDescent="0.15">
      <c r="A49" s="44">
        <v>20</v>
      </c>
      <c r="B49" s="76"/>
      <c r="C49" s="84"/>
      <c r="D49" s="84"/>
      <c r="E49" s="78"/>
      <c r="F49" s="79"/>
      <c r="G49" s="79"/>
      <c r="H49" s="80"/>
      <c r="I49" s="74">
        <f t="shared" si="1"/>
        <v>0</v>
      </c>
      <c r="J49" s="139" t="str">
        <f t="shared" si="2"/>
        <v/>
      </c>
      <c r="K49" s="140"/>
      <c r="L49" s="140"/>
      <c r="M49" s="140"/>
      <c r="N49" s="140"/>
      <c r="O49" s="140"/>
      <c r="P49" s="140"/>
      <c r="Q49" s="140"/>
      <c r="R49" s="140"/>
      <c r="S49" s="141"/>
      <c r="T49" s="81"/>
      <c r="U49" s="80"/>
    </row>
    <row r="50" spans="1:21" s="3" customFormat="1" ht="17.25" customHeight="1" x14ac:dyDescent="0.15">
      <c r="A50" s="44">
        <v>21</v>
      </c>
      <c r="B50" s="76"/>
      <c r="C50" s="84"/>
      <c r="D50" s="84"/>
      <c r="E50" s="78"/>
      <c r="F50" s="79"/>
      <c r="G50" s="79"/>
      <c r="H50" s="80"/>
      <c r="I50" s="74">
        <f t="shared" si="1"/>
        <v>0</v>
      </c>
      <c r="J50" s="139" t="str">
        <f t="shared" si="2"/>
        <v/>
      </c>
      <c r="K50" s="140"/>
      <c r="L50" s="140"/>
      <c r="M50" s="140"/>
      <c r="N50" s="140"/>
      <c r="O50" s="140"/>
      <c r="P50" s="140"/>
      <c r="Q50" s="140"/>
      <c r="R50" s="140"/>
      <c r="S50" s="141"/>
      <c r="T50" s="81"/>
      <c r="U50" s="80"/>
    </row>
    <row r="51" spans="1:21" s="3" customFormat="1" ht="17.25" customHeight="1" x14ac:dyDescent="0.15">
      <c r="A51" s="44">
        <v>22</v>
      </c>
      <c r="B51" s="76"/>
      <c r="C51" s="84"/>
      <c r="D51" s="84"/>
      <c r="E51" s="78"/>
      <c r="F51" s="79"/>
      <c r="G51" s="79"/>
      <c r="H51" s="80"/>
      <c r="I51" s="74">
        <f t="shared" si="1"/>
        <v>0</v>
      </c>
      <c r="J51" s="139" t="str">
        <f t="shared" si="2"/>
        <v/>
      </c>
      <c r="K51" s="140"/>
      <c r="L51" s="140"/>
      <c r="M51" s="140"/>
      <c r="N51" s="140"/>
      <c r="O51" s="140"/>
      <c r="P51" s="140"/>
      <c r="Q51" s="140"/>
      <c r="R51" s="140"/>
      <c r="S51" s="141"/>
      <c r="T51" s="81"/>
      <c r="U51" s="80"/>
    </row>
    <row r="52" spans="1:21" s="3" customFormat="1" ht="17.25" customHeight="1" x14ac:dyDescent="0.15">
      <c r="A52" s="44">
        <v>23</v>
      </c>
      <c r="B52" s="76"/>
      <c r="C52" s="84"/>
      <c r="D52" s="84"/>
      <c r="E52" s="78"/>
      <c r="F52" s="79"/>
      <c r="G52" s="79"/>
      <c r="H52" s="80"/>
      <c r="I52" s="74">
        <f t="shared" si="1"/>
        <v>0</v>
      </c>
      <c r="J52" s="139" t="str">
        <f t="shared" si="2"/>
        <v/>
      </c>
      <c r="K52" s="140"/>
      <c r="L52" s="140"/>
      <c r="M52" s="140"/>
      <c r="N52" s="140"/>
      <c r="O52" s="140"/>
      <c r="P52" s="140"/>
      <c r="Q52" s="140"/>
      <c r="R52" s="140"/>
      <c r="S52" s="141"/>
      <c r="T52" s="81"/>
      <c r="U52" s="80"/>
    </row>
    <row r="53" spans="1:21" s="3" customFormat="1" ht="17.25" customHeight="1" x14ac:dyDescent="0.15">
      <c r="A53" s="44">
        <v>24</v>
      </c>
      <c r="B53" s="76"/>
      <c r="C53" s="84"/>
      <c r="D53" s="84"/>
      <c r="E53" s="78"/>
      <c r="F53" s="79"/>
      <c r="G53" s="79"/>
      <c r="H53" s="80"/>
      <c r="I53" s="74">
        <f t="shared" si="1"/>
        <v>0</v>
      </c>
      <c r="J53" s="139" t="str">
        <f t="shared" si="2"/>
        <v/>
      </c>
      <c r="K53" s="140"/>
      <c r="L53" s="140"/>
      <c r="M53" s="140"/>
      <c r="N53" s="140"/>
      <c r="O53" s="140"/>
      <c r="P53" s="140"/>
      <c r="Q53" s="140"/>
      <c r="R53" s="140"/>
      <c r="S53" s="141"/>
      <c r="T53" s="81"/>
      <c r="U53" s="80"/>
    </row>
    <row r="54" spans="1:21" s="3" customFormat="1" ht="17.25" customHeight="1" x14ac:dyDescent="0.15">
      <c r="A54" s="44">
        <v>25</v>
      </c>
      <c r="B54" s="76"/>
      <c r="C54" s="84"/>
      <c r="D54" s="84"/>
      <c r="E54" s="78"/>
      <c r="F54" s="79"/>
      <c r="G54" s="79"/>
      <c r="H54" s="80"/>
      <c r="I54" s="74">
        <f t="shared" si="1"/>
        <v>0</v>
      </c>
      <c r="J54" s="139" t="str">
        <f t="shared" si="2"/>
        <v/>
      </c>
      <c r="K54" s="140"/>
      <c r="L54" s="140"/>
      <c r="M54" s="140"/>
      <c r="N54" s="140"/>
      <c r="O54" s="140"/>
      <c r="P54" s="140"/>
      <c r="Q54" s="140"/>
      <c r="R54" s="140"/>
      <c r="S54" s="141"/>
      <c r="T54" s="81"/>
      <c r="U54" s="80"/>
    </row>
    <row r="55" spans="1:21" s="3" customFormat="1" ht="17.25" customHeight="1" x14ac:dyDescent="0.15">
      <c r="A55" s="44">
        <v>26</v>
      </c>
      <c r="B55" s="76"/>
      <c r="C55" s="84"/>
      <c r="D55" s="84"/>
      <c r="E55" s="78"/>
      <c r="F55" s="79"/>
      <c r="G55" s="79"/>
      <c r="H55" s="80"/>
      <c r="I55" s="74">
        <f t="shared" si="1"/>
        <v>0</v>
      </c>
      <c r="J55" s="139" t="str">
        <f t="shared" si="2"/>
        <v/>
      </c>
      <c r="K55" s="140"/>
      <c r="L55" s="140"/>
      <c r="M55" s="140"/>
      <c r="N55" s="140"/>
      <c r="O55" s="140"/>
      <c r="P55" s="140"/>
      <c r="Q55" s="140"/>
      <c r="R55" s="140"/>
      <c r="S55" s="141"/>
      <c r="T55" s="81"/>
      <c r="U55" s="80"/>
    </row>
    <row r="56" spans="1:21" s="3" customFormat="1" ht="17.25" customHeight="1" x14ac:dyDescent="0.15">
      <c r="A56" s="44">
        <v>27</v>
      </c>
      <c r="B56" s="76"/>
      <c r="C56" s="84"/>
      <c r="D56" s="84"/>
      <c r="E56" s="78"/>
      <c r="F56" s="79"/>
      <c r="G56" s="79"/>
      <c r="H56" s="80"/>
      <c r="I56" s="74">
        <f t="shared" si="1"/>
        <v>0</v>
      </c>
      <c r="J56" s="139" t="str">
        <f t="shared" si="2"/>
        <v/>
      </c>
      <c r="K56" s="140"/>
      <c r="L56" s="140"/>
      <c r="M56" s="140"/>
      <c r="N56" s="140"/>
      <c r="O56" s="140"/>
      <c r="P56" s="140"/>
      <c r="Q56" s="140"/>
      <c r="R56" s="140"/>
      <c r="S56" s="141"/>
      <c r="T56" s="81"/>
      <c r="U56" s="80"/>
    </row>
    <row r="57" spans="1:21" s="3" customFormat="1" ht="17.25" customHeight="1" x14ac:dyDescent="0.15">
      <c r="A57" s="44">
        <v>28</v>
      </c>
      <c r="B57" s="76"/>
      <c r="C57" s="84"/>
      <c r="D57" s="84"/>
      <c r="E57" s="78"/>
      <c r="F57" s="79"/>
      <c r="G57" s="79"/>
      <c r="H57" s="80"/>
      <c r="I57" s="74">
        <f t="shared" si="1"/>
        <v>0</v>
      </c>
      <c r="J57" s="139" t="str">
        <f t="shared" si="2"/>
        <v/>
      </c>
      <c r="K57" s="140"/>
      <c r="L57" s="140"/>
      <c r="M57" s="140"/>
      <c r="N57" s="140"/>
      <c r="O57" s="140"/>
      <c r="P57" s="140"/>
      <c r="Q57" s="140"/>
      <c r="R57" s="140"/>
      <c r="S57" s="141"/>
      <c r="T57" s="81"/>
      <c r="U57" s="80"/>
    </row>
    <row r="58" spans="1:21" s="3" customFormat="1" ht="17.25" customHeight="1" x14ac:dyDescent="0.15">
      <c r="A58" s="44">
        <v>29</v>
      </c>
      <c r="B58" s="76"/>
      <c r="C58" s="84"/>
      <c r="D58" s="84"/>
      <c r="E58" s="78"/>
      <c r="F58" s="79"/>
      <c r="G58" s="79"/>
      <c r="H58" s="80"/>
      <c r="I58" s="74">
        <f t="shared" si="1"/>
        <v>0</v>
      </c>
      <c r="J58" s="139" t="str">
        <f t="shared" si="2"/>
        <v/>
      </c>
      <c r="K58" s="140"/>
      <c r="L58" s="140"/>
      <c r="M58" s="140"/>
      <c r="N58" s="140"/>
      <c r="O58" s="140"/>
      <c r="P58" s="140"/>
      <c r="Q58" s="140"/>
      <c r="R58" s="140"/>
      <c r="S58" s="141"/>
      <c r="T58" s="81"/>
      <c r="U58" s="80"/>
    </row>
    <row r="59" spans="1:21" s="3" customFormat="1" ht="17.25" customHeight="1" x14ac:dyDescent="0.15">
      <c r="A59" s="44">
        <v>30</v>
      </c>
      <c r="B59" s="76"/>
      <c r="C59" s="84"/>
      <c r="D59" s="84"/>
      <c r="E59" s="78"/>
      <c r="F59" s="79"/>
      <c r="G59" s="79"/>
      <c r="H59" s="80"/>
      <c r="I59" s="74">
        <f t="shared" si="1"/>
        <v>0</v>
      </c>
      <c r="J59" s="139" t="str">
        <f t="shared" si="2"/>
        <v/>
      </c>
      <c r="K59" s="140"/>
      <c r="L59" s="140"/>
      <c r="M59" s="140"/>
      <c r="N59" s="140"/>
      <c r="O59" s="140"/>
      <c r="P59" s="140"/>
      <c r="Q59" s="140"/>
      <c r="R59" s="140"/>
      <c r="S59" s="141"/>
      <c r="T59" s="81"/>
      <c r="U59" s="80"/>
    </row>
    <row r="60" spans="1:21" s="3" customFormat="1" ht="17.25" customHeight="1" x14ac:dyDescent="0.15">
      <c r="A60" s="44">
        <v>31</v>
      </c>
      <c r="B60" s="76"/>
      <c r="C60" s="84"/>
      <c r="D60" s="84"/>
      <c r="E60" s="78"/>
      <c r="F60" s="79"/>
      <c r="G60" s="79"/>
      <c r="H60" s="80"/>
      <c r="I60" s="74">
        <f t="shared" si="1"/>
        <v>0</v>
      </c>
      <c r="J60" s="139" t="str">
        <f t="shared" si="2"/>
        <v/>
      </c>
      <c r="K60" s="140"/>
      <c r="L60" s="140"/>
      <c r="M60" s="140"/>
      <c r="N60" s="140"/>
      <c r="O60" s="140"/>
      <c r="P60" s="140"/>
      <c r="Q60" s="140"/>
      <c r="R60" s="140"/>
      <c r="S60" s="141"/>
      <c r="T60" s="81"/>
      <c r="U60" s="80"/>
    </row>
    <row r="61" spans="1:21" s="3" customFormat="1" ht="17.25" customHeight="1" x14ac:dyDescent="0.15">
      <c r="A61" s="44">
        <v>32</v>
      </c>
      <c r="B61" s="76"/>
      <c r="C61" s="84"/>
      <c r="D61" s="84"/>
      <c r="E61" s="78"/>
      <c r="F61" s="79"/>
      <c r="G61" s="79"/>
      <c r="H61" s="80"/>
      <c r="I61" s="74">
        <f t="shared" si="1"/>
        <v>0</v>
      </c>
      <c r="J61" s="139" t="str">
        <f t="shared" si="2"/>
        <v/>
      </c>
      <c r="K61" s="140"/>
      <c r="L61" s="140"/>
      <c r="M61" s="140"/>
      <c r="N61" s="140"/>
      <c r="O61" s="140"/>
      <c r="P61" s="140"/>
      <c r="Q61" s="140"/>
      <c r="R61" s="140"/>
      <c r="S61" s="141"/>
      <c r="T61" s="81"/>
      <c r="U61" s="80"/>
    </row>
    <row r="62" spans="1:21" s="3" customFormat="1" ht="17.25" customHeight="1" x14ac:dyDescent="0.15">
      <c r="A62" s="44">
        <v>33</v>
      </c>
      <c r="B62" s="76"/>
      <c r="C62" s="84"/>
      <c r="D62" s="84"/>
      <c r="E62" s="78"/>
      <c r="F62" s="79"/>
      <c r="G62" s="79"/>
      <c r="H62" s="80"/>
      <c r="I62" s="74">
        <f t="shared" si="1"/>
        <v>0</v>
      </c>
      <c r="J62" s="139" t="str">
        <f t="shared" si="2"/>
        <v/>
      </c>
      <c r="K62" s="140"/>
      <c r="L62" s="140"/>
      <c r="M62" s="140"/>
      <c r="N62" s="140"/>
      <c r="O62" s="140"/>
      <c r="P62" s="140"/>
      <c r="Q62" s="140"/>
      <c r="R62" s="140"/>
      <c r="S62" s="141"/>
      <c r="T62" s="81"/>
      <c r="U62" s="80"/>
    </row>
    <row r="63" spans="1:21" s="3" customFormat="1" ht="17.25" customHeight="1" x14ac:dyDescent="0.15">
      <c r="A63" s="44">
        <v>34</v>
      </c>
      <c r="B63" s="76"/>
      <c r="C63" s="84"/>
      <c r="D63" s="84"/>
      <c r="E63" s="78"/>
      <c r="F63" s="79"/>
      <c r="G63" s="79"/>
      <c r="H63" s="80"/>
      <c r="I63" s="74">
        <f t="shared" si="1"/>
        <v>0</v>
      </c>
      <c r="J63" s="139" t="str">
        <f t="shared" si="2"/>
        <v/>
      </c>
      <c r="K63" s="140"/>
      <c r="L63" s="140"/>
      <c r="M63" s="140"/>
      <c r="N63" s="140"/>
      <c r="O63" s="140"/>
      <c r="P63" s="140"/>
      <c r="Q63" s="140"/>
      <c r="R63" s="140"/>
      <c r="S63" s="141"/>
      <c r="T63" s="81"/>
      <c r="U63" s="80"/>
    </row>
    <row r="64" spans="1:21" s="3" customFormat="1" ht="17.25" customHeight="1" x14ac:dyDescent="0.15">
      <c r="A64" s="44">
        <v>35</v>
      </c>
      <c r="B64" s="76"/>
      <c r="C64" s="84"/>
      <c r="D64" s="84"/>
      <c r="E64" s="85"/>
      <c r="F64" s="79"/>
      <c r="G64" s="79"/>
      <c r="H64" s="80"/>
      <c r="I64" s="74">
        <f t="shared" si="1"/>
        <v>0</v>
      </c>
      <c r="J64" s="139" t="str">
        <f t="shared" si="2"/>
        <v/>
      </c>
      <c r="K64" s="140"/>
      <c r="L64" s="140"/>
      <c r="M64" s="140"/>
      <c r="N64" s="140"/>
      <c r="O64" s="140"/>
      <c r="P64" s="140"/>
      <c r="Q64" s="140"/>
      <c r="R64" s="140"/>
      <c r="S64" s="141"/>
      <c r="T64" s="81"/>
      <c r="U64" s="80"/>
    </row>
    <row r="65" spans="1:21" s="3" customFormat="1" ht="17.25" customHeight="1" x14ac:dyDescent="0.15">
      <c r="A65" s="44">
        <v>36</v>
      </c>
      <c r="B65" s="76"/>
      <c r="C65" s="84"/>
      <c r="D65" s="84"/>
      <c r="E65" s="78"/>
      <c r="F65" s="79"/>
      <c r="G65" s="79"/>
      <c r="H65" s="80"/>
      <c r="I65" s="74">
        <f t="shared" si="1"/>
        <v>0</v>
      </c>
      <c r="J65" s="139" t="str">
        <f t="shared" si="2"/>
        <v/>
      </c>
      <c r="K65" s="140"/>
      <c r="L65" s="140"/>
      <c r="M65" s="140"/>
      <c r="N65" s="140"/>
      <c r="O65" s="140"/>
      <c r="P65" s="140"/>
      <c r="Q65" s="140"/>
      <c r="R65" s="140"/>
      <c r="S65" s="141"/>
      <c r="T65" s="81"/>
      <c r="U65" s="80"/>
    </row>
    <row r="66" spans="1:21" s="3" customFormat="1" ht="17.25" customHeight="1" x14ac:dyDescent="0.15">
      <c r="A66" s="44">
        <v>37</v>
      </c>
      <c r="B66" s="76"/>
      <c r="C66" s="84"/>
      <c r="D66" s="84"/>
      <c r="E66" s="78"/>
      <c r="F66" s="79"/>
      <c r="G66" s="79"/>
      <c r="H66" s="80"/>
      <c r="I66" s="74">
        <f t="shared" si="1"/>
        <v>0</v>
      </c>
      <c r="J66" s="139" t="str">
        <f t="shared" si="2"/>
        <v/>
      </c>
      <c r="K66" s="140"/>
      <c r="L66" s="140"/>
      <c r="M66" s="140"/>
      <c r="N66" s="140"/>
      <c r="O66" s="140"/>
      <c r="P66" s="140"/>
      <c r="Q66" s="140"/>
      <c r="R66" s="140"/>
      <c r="S66" s="141"/>
      <c r="T66" s="81"/>
      <c r="U66" s="80"/>
    </row>
    <row r="67" spans="1:21" s="3" customFormat="1" ht="17.25" customHeight="1" x14ac:dyDescent="0.15">
      <c r="A67" s="44">
        <v>38</v>
      </c>
      <c r="B67" s="76"/>
      <c r="C67" s="84"/>
      <c r="D67" s="84"/>
      <c r="E67" s="78"/>
      <c r="F67" s="79"/>
      <c r="G67" s="79"/>
      <c r="H67" s="80"/>
      <c r="I67" s="74">
        <f t="shared" si="1"/>
        <v>0</v>
      </c>
      <c r="J67" s="139" t="str">
        <f t="shared" si="2"/>
        <v/>
      </c>
      <c r="K67" s="140"/>
      <c r="L67" s="140"/>
      <c r="M67" s="140"/>
      <c r="N67" s="140"/>
      <c r="O67" s="140"/>
      <c r="P67" s="140"/>
      <c r="Q67" s="140"/>
      <c r="R67" s="140"/>
      <c r="S67" s="141"/>
      <c r="T67" s="81"/>
      <c r="U67" s="80"/>
    </row>
    <row r="68" spans="1:21" s="3" customFormat="1" ht="17.25" customHeight="1" x14ac:dyDescent="0.15">
      <c r="A68" s="44">
        <v>39</v>
      </c>
      <c r="B68" s="76"/>
      <c r="C68" s="84"/>
      <c r="D68" s="84"/>
      <c r="E68" s="78"/>
      <c r="F68" s="79"/>
      <c r="G68" s="79"/>
      <c r="H68" s="80"/>
      <c r="I68" s="74">
        <f t="shared" si="1"/>
        <v>0</v>
      </c>
      <c r="J68" s="139" t="str">
        <f t="shared" si="2"/>
        <v/>
      </c>
      <c r="K68" s="140"/>
      <c r="L68" s="140"/>
      <c r="M68" s="140"/>
      <c r="N68" s="140"/>
      <c r="O68" s="140"/>
      <c r="P68" s="140"/>
      <c r="Q68" s="140"/>
      <c r="R68" s="140"/>
      <c r="S68" s="141"/>
      <c r="T68" s="81"/>
      <c r="U68" s="80"/>
    </row>
    <row r="69" spans="1:21" s="3" customFormat="1" ht="17.25" customHeight="1" x14ac:dyDescent="0.15">
      <c r="A69" s="44">
        <v>40</v>
      </c>
      <c r="B69" s="76"/>
      <c r="C69" s="84"/>
      <c r="D69" s="84"/>
      <c r="E69" s="78"/>
      <c r="F69" s="79"/>
      <c r="G69" s="79"/>
      <c r="H69" s="80"/>
      <c r="I69" s="74">
        <f t="shared" si="1"/>
        <v>0</v>
      </c>
      <c r="J69" s="139" t="str">
        <f t="shared" si="2"/>
        <v/>
      </c>
      <c r="K69" s="140"/>
      <c r="L69" s="140"/>
      <c r="M69" s="140"/>
      <c r="N69" s="140"/>
      <c r="O69" s="140"/>
      <c r="P69" s="140"/>
      <c r="Q69" s="140"/>
      <c r="R69" s="140"/>
      <c r="S69" s="141"/>
      <c r="T69" s="81"/>
      <c r="U69" s="80"/>
    </row>
    <row r="70" spans="1:21" s="3" customFormat="1" ht="17.25" customHeight="1" x14ac:dyDescent="0.15">
      <c r="A70" s="44">
        <v>41</v>
      </c>
      <c r="B70" s="76"/>
      <c r="C70" s="84"/>
      <c r="D70" s="84"/>
      <c r="E70" s="78"/>
      <c r="F70" s="79"/>
      <c r="G70" s="79"/>
      <c r="H70" s="80"/>
      <c r="I70" s="74">
        <f t="shared" si="1"/>
        <v>0</v>
      </c>
      <c r="J70" s="139" t="str">
        <f t="shared" si="2"/>
        <v/>
      </c>
      <c r="K70" s="140"/>
      <c r="L70" s="140"/>
      <c r="M70" s="140"/>
      <c r="N70" s="140"/>
      <c r="O70" s="140"/>
      <c r="P70" s="140"/>
      <c r="Q70" s="140"/>
      <c r="R70" s="140"/>
      <c r="S70" s="141"/>
      <c r="T70" s="81"/>
      <c r="U70" s="80"/>
    </row>
    <row r="71" spans="1:21" s="3" customFormat="1" ht="17.25" customHeight="1" x14ac:dyDescent="0.15">
      <c r="A71" s="44">
        <v>42</v>
      </c>
      <c r="B71" s="76"/>
      <c r="C71" s="84"/>
      <c r="D71" s="84"/>
      <c r="E71" s="78"/>
      <c r="F71" s="79"/>
      <c r="G71" s="79"/>
      <c r="H71" s="80"/>
      <c r="I71" s="74">
        <f t="shared" si="1"/>
        <v>0</v>
      </c>
      <c r="J71" s="139" t="str">
        <f t="shared" si="2"/>
        <v/>
      </c>
      <c r="K71" s="140"/>
      <c r="L71" s="140"/>
      <c r="M71" s="140"/>
      <c r="N71" s="140"/>
      <c r="O71" s="140"/>
      <c r="P71" s="140"/>
      <c r="Q71" s="140"/>
      <c r="R71" s="140"/>
      <c r="S71" s="141"/>
      <c r="T71" s="81"/>
      <c r="U71" s="80"/>
    </row>
    <row r="72" spans="1:21" s="3" customFormat="1" ht="17.25" customHeight="1" x14ac:dyDescent="0.15">
      <c r="A72" s="44">
        <v>43</v>
      </c>
      <c r="B72" s="76"/>
      <c r="C72" s="84"/>
      <c r="D72" s="84"/>
      <c r="E72" s="78"/>
      <c r="F72" s="79"/>
      <c r="G72" s="79"/>
      <c r="H72" s="80"/>
      <c r="I72" s="74">
        <f t="shared" si="1"/>
        <v>0</v>
      </c>
      <c r="J72" s="139" t="str">
        <f t="shared" si="2"/>
        <v/>
      </c>
      <c r="K72" s="140"/>
      <c r="L72" s="140"/>
      <c r="M72" s="140"/>
      <c r="N72" s="140"/>
      <c r="O72" s="140"/>
      <c r="P72" s="140"/>
      <c r="Q72" s="140"/>
      <c r="R72" s="140"/>
      <c r="S72" s="141"/>
      <c r="T72" s="81"/>
      <c r="U72" s="80"/>
    </row>
    <row r="73" spans="1:21" s="3" customFormat="1" ht="17.25" customHeight="1" x14ac:dyDescent="0.15">
      <c r="A73" s="44">
        <v>44</v>
      </c>
      <c r="B73" s="76"/>
      <c r="C73" s="84"/>
      <c r="D73" s="84"/>
      <c r="E73" s="78"/>
      <c r="F73" s="79"/>
      <c r="G73" s="79"/>
      <c r="H73" s="80"/>
      <c r="I73" s="74">
        <f t="shared" si="1"/>
        <v>0</v>
      </c>
      <c r="J73" s="139" t="str">
        <f t="shared" si="2"/>
        <v/>
      </c>
      <c r="K73" s="140"/>
      <c r="L73" s="140"/>
      <c r="M73" s="140"/>
      <c r="N73" s="140"/>
      <c r="O73" s="140"/>
      <c r="P73" s="140"/>
      <c r="Q73" s="140"/>
      <c r="R73" s="140"/>
      <c r="S73" s="141"/>
      <c r="T73" s="81"/>
      <c r="U73" s="80"/>
    </row>
    <row r="74" spans="1:21" s="3" customFormat="1" ht="17.25" customHeight="1" thickBot="1" x14ac:dyDescent="0.2">
      <c r="A74" s="59">
        <v>45</v>
      </c>
      <c r="B74" s="86"/>
      <c r="C74" s="87"/>
      <c r="D74" s="87"/>
      <c r="E74" s="88"/>
      <c r="F74" s="89"/>
      <c r="G74" s="89"/>
      <c r="H74" s="90"/>
      <c r="I74" s="91">
        <f t="shared" si="1"/>
        <v>0</v>
      </c>
      <c r="J74" s="161" t="str">
        <f>IF(AND(TRIM(C74&amp;D74)="",COUNTA(E74:H74)=0),"",IF(COUNTA($C$18:$J$19,$C$20,$I$20,$C$21,$C$23:$J$24,$C$25,$H$25)&lt;&gt;9,"黄色未入力",
IF(OR(TRIM(C74)="",TRIM(D74)=""),"選手名未入力 ","")&amp;IF($E74="","現学年未入力 ","")&amp;IF($F74="","性別未入力 ","")&amp;IF($G74="","エントリー①未入力 ","")&amp;
IFERROR(IF(AND($G74=$X$12,OR(VLOOKUP($E74,$AD$12:$AE$21,2,FALSE)&lt;$Y$12,VLOOKUP($E74,$AD$12:$AE$21,2,FALSE)&gt;$Z$12)),$G74&amp;"資格なし ",
IF(AND($G74=$X$13,OR(VLOOKUP($E74,$AD$12:$AE$21,2,FALSE)&lt;$Y$13,VLOOKUP($E74,$AD$12:$AE$21,2,FALSE)&gt;$Z$13)),$G74&amp;"資格なし ",
IF(AND($G74=$X$14,OR(VLOOKUP($E74,$AD$12:$AE$21,2,FALSE)&lt;$Y$14,VLOOKUP($E74,$AD$12:$AE$21,2,FALSE)&gt;$Z$14)),$G74&amp;"資格なし ",
IF(AND($G74=$X$15,OR(VLOOKUP($E74,$AD$12:$AE$21,2,FALSE)&lt;$Y$15,VLOOKUP($E74,$AD$12:$AE$21,2,FALSE)&gt;$Z$15)),$G74&amp;"資格なし ",""))))&amp;
IF(AND($H74=$X$12,OR(VLOOKUP($E74,$AD$12:$AE$21,2,FALSE)&lt;$Y$12,VLOOKUP($E74,$AD$12:$AE$21,2,FALSE)&gt;$Z$12)),$H74&amp;"資格なし ",
IF(AND($H74=$X$13,OR(VLOOKUP($E74,$AD$12:$AE$21,2,FALSE)&lt;$Y$13,VLOOKUP($E74,$AD$12:$AE$21,2,FALSE)&gt;$Z$13)),$H74&amp;"資格なし ",
IF(AND($H74=$X$14,OR(VLOOKUP($E74,$AD$12:$AE$21,2,FALSE)&lt;$Y$14,VLOOKUP($E74,$AD$12:$AE$21,2,FALSE)&gt;$Z$14)),$H74&amp;"資格なし ",
IF(AND($H74=$X$15,OR(VLOOKUP($E74,$AD$12:$AE$21,2,FALSE)&lt;$Y$15,VLOOKUP($E74,$AD$12:$AE$21,2,FALSE)&gt;$Z$15)),$H74&amp;"資格なし ","")))),"")&amp;
IF($H74="","",IF($G74=$H74,"同カテゴリに申込できません",""))))</f>
        <v/>
      </c>
      <c r="K74" s="162"/>
      <c r="L74" s="162"/>
      <c r="M74" s="162"/>
      <c r="N74" s="162"/>
      <c r="O74" s="162"/>
      <c r="P74" s="162"/>
      <c r="Q74" s="162"/>
      <c r="R74" s="162"/>
      <c r="S74" s="163"/>
      <c r="T74" s="92"/>
      <c r="U74" s="90"/>
    </row>
    <row r="75" spans="1:21" ht="3" customHeight="1" x14ac:dyDescent="0.15"/>
  </sheetData>
  <sheetProtection algorithmName="SHA-512" hashValue="A9TSjGzYzJ3ZanW2A5LHGK7U0TDZXLEa5rzK6y4pk7ivUb3gXD5TCc8FRwG3cFUkiCC+A40zwcgTtuuAJcN2NA==" saltValue="+DIBmc2y4qaiI1RUMDZWpQ==" spinCount="100000" sheet="1" objects="1" scenarios="1"/>
  <mergeCells count="87">
    <mergeCell ref="J73:S73"/>
    <mergeCell ref="J74:S74"/>
    <mergeCell ref="J68:S68"/>
    <mergeCell ref="J69:S69"/>
    <mergeCell ref="J70:S70"/>
    <mergeCell ref="J71:S71"/>
    <mergeCell ref="J72:S72"/>
    <mergeCell ref="J63:S63"/>
    <mergeCell ref="J64:S64"/>
    <mergeCell ref="J65:S65"/>
    <mergeCell ref="J66:S66"/>
    <mergeCell ref="J67:S67"/>
    <mergeCell ref="J58:S58"/>
    <mergeCell ref="J59:S59"/>
    <mergeCell ref="J60:S60"/>
    <mergeCell ref="J61:S61"/>
    <mergeCell ref="J62:S62"/>
    <mergeCell ref="J53:S53"/>
    <mergeCell ref="J54:S54"/>
    <mergeCell ref="J55:S55"/>
    <mergeCell ref="J56:S56"/>
    <mergeCell ref="J57:S57"/>
    <mergeCell ref="J48:S48"/>
    <mergeCell ref="J49:S49"/>
    <mergeCell ref="J50:S50"/>
    <mergeCell ref="J51:S51"/>
    <mergeCell ref="J52:S52"/>
    <mergeCell ref="J43:S43"/>
    <mergeCell ref="J44:S44"/>
    <mergeCell ref="J45:S45"/>
    <mergeCell ref="J46:S46"/>
    <mergeCell ref="J47:S47"/>
    <mergeCell ref="J38:S38"/>
    <mergeCell ref="J39:S39"/>
    <mergeCell ref="J40:S40"/>
    <mergeCell ref="J41:S41"/>
    <mergeCell ref="J42:S42"/>
    <mergeCell ref="J33:S33"/>
    <mergeCell ref="J34:S34"/>
    <mergeCell ref="J35:S35"/>
    <mergeCell ref="J36:S36"/>
    <mergeCell ref="J37:S37"/>
    <mergeCell ref="C21:J21"/>
    <mergeCell ref="H26:I26"/>
    <mergeCell ref="C22:J22"/>
    <mergeCell ref="C25:D25"/>
    <mergeCell ref="C23:J23"/>
    <mergeCell ref="C24:J24"/>
    <mergeCell ref="H25:J25"/>
    <mergeCell ref="J31:S31"/>
    <mergeCell ref="J32:S32"/>
    <mergeCell ref="C28:D28"/>
    <mergeCell ref="J28:S29"/>
    <mergeCell ref="J30:S30"/>
    <mergeCell ref="H28:H29"/>
    <mergeCell ref="B21:B22"/>
    <mergeCell ref="C26:D26"/>
    <mergeCell ref="B5:U5"/>
    <mergeCell ref="A1:U1"/>
    <mergeCell ref="B6:U6"/>
    <mergeCell ref="E25:G25"/>
    <mergeCell ref="B7:U7"/>
    <mergeCell ref="B9:U9"/>
    <mergeCell ref="B10:U10"/>
    <mergeCell ref="C20:G20"/>
    <mergeCell ref="A18:B18"/>
    <mergeCell ref="K18:K19"/>
    <mergeCell ref="L18:N19"/>
    <mergeCell ref="O18:O19"/>
    <mergeCell ref="P18:R19"/>
    <mergeCell ref="I20:J20"/>
    <mergeCell ref="A28:A29"/>
    <mergeCell ref="B4:U4"/>
    <mergeCell ref="C18:J18"/>
    <mergeCell ref="C19:J19"/>
    <mergeCell ref="B8:U8"/>
    <mergeCell ref="B28:B29"/>
    <mergeCell ref="I28:I29"/>
    <mergeCell ref="F28:F29"/>
    <mergeCell ref="E28:E29"/>
    <mergeCell ref="A26:B26"/>
    <mergeCell ref="A19:B19"/>
    <mergeCell ref="A20:A24"/>
    <mergeCell ref="A25:B25"/>
    <mergeCell ref="E26:F26"/>
    <mergeCell ref="T28:U28"/>
    <mergeCell ref="G28:G29"/>
  </mergeCells>
  <phoneticPr fontId="2"/>
  <conditionalFormatting sqref="F30:F31 F34:F74">
    <cfRule type="cellIs" dxfId="3" priority="11" stopIfTrue="1" operator="equal">
      <formula>$AA$13</formula>
    </cfRule>
    <cfRule type="cellIs" dxfId="2" priority="12" stopIfTrue="1" operator="equal">
      <formula>$AA$12</formula>
    </cfRule>
  </conditionalFormatting>
  <dataValidations xWindow="416" yWindow="771" count="7">
    <dataValidation imeMode="hiragana" allowBlank="1" showInputMessage="1" showErrorMessage="1" sqref="C30:D74 C18:D19 C21:D21 C20:G20"/>
    <dataValidation imeMode="fullKatakana" allowBlank="1" showInputMessage="1" showErrorMessage="1" prompt="振込時の名義をカタカナで入力" sqref="H25"/>
    <dataValidation imeMode="off" allowBlank="1" showInputMessage="1" showErrorMessage="1" prompt="振り込んだ日を西暦で入力_x000a_例　_x000a_2014/12/24" sqref="C25"/>
    <dataValidation imeMode="off" allowBlank="1" showInputMessage="1" showErrorMessage="1" sqref="I20 C23:D24"/>
    <dataValidation type="list" imeMode="hiragana" allowBlank="1" showInputMessage="1" showErrorMessage="1" sqref="F30:F31 F34:F74">
      <formula1>性別</formula1>
    </dataValidation>
    <dataValidation type="list" imeMode="fullKatakana" allowBlank="1" showInputMessage="1" showErrorMessage="1" sqref="G30:H74">
      <formula1>カテゴリ</formula1>
    </dataValidation>
    <dataValidation type="list" allowBlank="1" showErrorMessage="1" sqref="E30:E74">
      <formula1>$AD$12:$AD$21</formula1>
    </dataValidation>
  </dataValidations>
  <hyperlinks>
    <hyperlink ref="C13" r:id="rId1"/>
  </hyperlinks>
  <printOptions horizontalCentered="1" verticalCentered="1"/>
  <pageMargins left="0.39370078740157483" right="0.39370078740157483" top="0.39370078740157483" bottom="0.39370078740157483" header="0.19685039370078741" footer="0"/>
  <pageSetup paperSize="9" scale="62" fitToHeight="0" orientation="portrait" blackAndWhite="1" r:id="rId2"/>
  <headerFooter>
    <oddHeader>&amp;R&amp;D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5"/>
  <sheetViews>
    <sheetView zoomScale="87" zoomScaleNormal="87" workbookViewId="0">
      <selection sqref="A1:U1"/>
    </sheetView>
  </sheetViews>
  <sheetFormatPr defaultColWidth="9" defaultRowHeight="14.25" customHeight="1" zeroHeight="1" x14ac:dyDescent="0.15"/>
  <cols>
    <col min="1" max="1" width="4.375" style="54" customWidth="1"/>
    <col min="2" max="2" width="23.25" style="55" customWidth="1"/>
    <col min="3" max="4" width="9.125" style="55" customWidth="1"/>
    <col min="5" max="5" width="21.25" style="55" customWidth="1"/>
    <col min="6" max="6" width="5.75" style="55" bestFit="1" customWidth="1"/>
    <col min="7" max="8" width="10.125" style="56" bestFit="1" customWidth="1"/>
    <col min="9" max="9" width="11.5" style="54" bestFit="1" customWidth="1"/>
    <col min="10" max="10" width="23.125" style="54" customWidth="1"/>
    <col min="11" max="11" width="11.875" style="55" hidden="1" customWidth="1"/>
    <col min="12" max="12" width="10.875" style="55" hidden="1" customWidth="1"/>
    <col min="13" max="13" width="11.875" style="55" hidden="1" customWidth="1"/>
    <col min="14" max="14" width="15" style="57" hidden="1" customWidth="1"/>
    <col min="15" max="15" width="13.125" style="57" hidden="1" customWidth="1"/>
    <col min="16" max="16" width="15.375" style="57" hidden="1" customWidth="1"/>
    <col min="17" max="17" width="5" style="55" hidden="1" customWidth="1"/>
    <col min="18" max="18" width="3.875" style="55" hidden="1" customWidth="1"/>
    <col min="19" max="19" width="13" style="58" bestFit="1" customWidth="1"/>
    <col min="20" max="20" width="7.375" style="58" customWidth="1"/>
    <col min="21" max="21" width="7.375" style="55" customWidth="1"/>
    <col min="22" max="22" width="0.75" style="54" customWidth="1"/>
    <col min="23" max="23" width="2.375" style="54" hidden="1" customWidth="1"/>
    <col min="24" max="24" width="15.25" style="54" hidden="1" customWidth="1"/>
    <col min="25" max="26" width="9.5" style="54" hidden="1" customWidth="1"/>
    <col min="27" max="27" width="2.5" style="54" hidden="1" customWidth="1"/>
    <col min="28" max="28" width="5.75" style="54" hidden="1" customWidth="1"/>
    <col min="29" max="29" width="2.375" style="54" hidden="1" customWidth="1"/>
    <col min="30" max="30" width="15.25" style="54" hidden="1" customWidth="1"/>
    <col min="31" max="31" width="5.75" style="54" hidden="1" customWidth="1"/>
    <col min="32" max="32" width="2.375" style="54" hidden="1" customWidth="1"/>
    <col min="33" max="16384" width="9" style="54"/>
  </cols>
  <sheetData>
    <row r="1" spans="1:31" s="1" customFormat="1" ht="32.25" customHeight="1" x14ac:dyDescent="0.15">
      <c r="A1" s="126" t="s">
        <v>51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31" s="2" customFormat="1" ht="18" customHeight="1" x14ac:dyDescent="0.15">
      <c r="A2" s="5" t="s">
        <v>1</v>
      </c>
      <c r="B2" s="2" t="s">
        <v>8</v>
      </c>
      <c r="K2" s="45" t="s">
        <v>43</v>
      </c>
      <c r="L2" s="45" t="s">
        <v>43</v>
      </c>
      <c r="M2" s="45" t="s">
        <v>43</v>
      </c>
      <c r="N2" s="45" t="s">
        <v>43</v>
      </c>
      <c r="O2" s="45" t="s">
        <v>43</v>
      </c>
      <c r="P2" s="45" t="s">
        <v>43</v>
      </c>
      <c r="Q2" s="45" t="s">
        <v>43</v>
      </c>
      <c r="R2" s="45" t="s">
        <v>43</v>
      </c>
    </row>
    <row r="3" spans="1:31" s="2" customFormat="1" ht="18" customHeight="1" x14ac:dyDescent="0.15">
      <c r="A3" s="5" t="s">
        <v>0</v>
      </c>
      <c r="B3" s="2" t="s">
        <v>37</v>
      </c>
    </row>
    <row r="4" spans="1:31" s="2" customFormat="1" ht="18" customHeight="1" x14ac:dyDescent="0.15">
      <c r="A4" s="5" t="s">
        <v>25</v>
      </c>
      <c r="B4" s="96" t="s">
        <v>28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</row>
    <row r="5" spans="1:31" s="2" customFormat="1" ht="18" customHeight="1" x14ac:dyDescent="0.15">
      <c r="A5" s="5" t="s">
        <v>26</v>
      </c>
      <c r="B5" s="96" t="s">
        <v>50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7"/>
      <c r="W5" s="7"/>
      <c r="X5" s="7"/>
      <c r="Y5" s="7"/>
      <c r="Z5" s="7"/>
      <c r="AA5" s="7"/>
    </row>
    <row r="6" spans="1:31" s="2" customFormat="1" ht="18" customHeight="1" x14ac:dyDescent="0.15">
      <c r="A6" s="6"/>
      <c r="B6" s="96" t="s">
        <v>29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7"/>
      <c r="W6" s="7"/>
      <c r="X6" s="7"/>
      <c r="Y6" s="7"/>
      <c r="Z6" s="7"/>
      <c r="AA6" s="7"/>
    </row>
    <row r="7" spans="1:31" s="2" customFormat="1" ht="18" customHeight="1" x14ac:dyDescent="0.15">
      <c r="A7" s="6"/>
      <c r="B7" s="96" t="s">
        <v>32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7"/>
      <c r="W7" s="7"/>
      <c r="X7" s="7"/>
      <c r="Y7" s="7"/>
      <c r="Z7" s="7"/>
      <c r="AA7" s="7"/>
    </row>
    <row r="8" spans="1:31" s="2" customFormat="1" ht="18" customHeight="1" x14ac:dyDescent="0.15">
      <c r="A8" s="6"/>
      <c r="B8" s="96" t="s">
        <v>56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7"/>
      <c r="W8" s="7"/>
      <c r="X8" s="7"/>
      <c r="Y8" s="7"/>
      <c r="Z8" s="7"/>
      <c r="AA8" s="7"/>
    </row>
    <row r="9" spans="1:31" s="2" customFormat="1" ht="18" customHeight="1" x14ac:dyDescent="0.15">
      <c r="A9" s="6"/>
      <c r="B9" s="96" t="s">
        <v>34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7"/>
      <c r="W9" s="7"/>
      <c r="X9" s="7"/>
      <c r="Y9" s="7"/>
      <c r="Z9" s="7"/>
      <c r="AA9" s="7"/>
    </row>
    <row r="10" spans="1:31" s="2" customFormat="1" ht="18" customHeight="1" x14ac:dyDescent="0.15">
      <c r="A10" s="6"/>
      <c r="B10" s="96" t="s">
        <v>36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7"/>
      <c r="W10" s="7"/>
      <c r="X10" s="7"/>
      <c r="Y10" s="7"/>
      <c r="Z10" s="7"/>
      <c r="AA10" s="7"/>
    </row>
    <row r="11" spans="1:31" s="3" customFormat="1" ht="18" customHeight="1" x14ac:dyDescent="0.15">
      <c r="A11" s="8" t="s">
        <v>12</v>
      </c>
      <c r="B11" s="9"/>
      <c r="C11" s="10" t="s">
        <v>40</v>
      </c>
      <c r="D11" s="10"/>
      <c r="E11" s="9"/>
      <c r="F11" s="9"/>
      <c r="G11" s="9"/>
      <c r="H11" s="9"/>
      <c r="I11" s="9"/>
      <c r="J11" s="9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48" t="s">
        <v>7</v>
      </c>
      <c r="Y11" s="48" t="s">
        <v>74</v>
      </c>
      <c r="Z11" s="48" t="s">
        <v>75</v>
      </c>
      <c r="AA11" s="21"/>
      <c r="AB11" s="48" t="s">
        <v>44</v>
      </c>
      <c r="AD11" s="48" t="s">
        <v>60</v>
      </c>
      <c r="AE11" s="48" t="s">
        <v>73</v>
      </c>
    </row>
    <row r="12" spans="1:31" s="3" customFormat="1" ht="18" customHeight="1" x14ac:dyDescent="0.15">
      <c r="A12" s="8" t="s">
        <v>9</v>
      </c>
      <c r="B12" s="9"/>
      <c r="C12" s="10" t="s">
        <v>33</v>
      </c>
      <c r="D12" s="10"/>
      <c r="E12" s="9"/>
      <c r="F12" s="9"/>
      <c r="G12" s="9"/>
      <c r="H12" s="9"/>
      <c r="I12" s="9"/>
      <c r="J12" s="9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47" t="s">
        <v>52</v>
      </c>
      <c r="Y12" s="66">
        <v>11</v>
      </c>
      <c r="Z12" s="47">
        <v>17</v>
      </c>
      <c r="AB12" s="49" t="s">
        <v>5</v>
      </c>
      <c r="AD12" s="49" t="s">
        <v>61</v>
      </c>
      <c r="AE12" s="46">
        <v>8</v>
      </c>
    </row>
    <row r="13" spans="1:31" s="3" customFormat="1" ht="18" customHeight="1" x14ac:dyDescent="0.15">
      <c r="A13" s="37" t="s">
        <v>10</v>
      </c>
      <c r="B13" s="9"/>
      <c r="C13" s="40" t="s">
        <v>13</v>
      </c>
      <c r="D13" s="40"/>
      <c r="E13" s="41"/>
      <c r="F13" s="38"/>
      <c r="G13" s="36"/>
      <c r="H13" s="38"/>
      <c r="I13" s="38"/>
      <c r="J13" s="38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11"/>
      <c r="W13" s="11"/>
      <c r="X13" s="47" t="s">
        <v>53</v>
      </c>
      <c r="Y13" s="66">
        <v>9</v>
      </c>
      <c r="Z13" s="47">
        <v>13</v>
      </c>
      <c r="AA13" s="21"/>
      <c r="AB13" s="49" t="s">
        <v>6</v>
      </c>
      <c r="AD13" s="49" t="s">
        <v>62</v>
      </c>
      <c r="AE13" s="46">
        <v>9</v>
      </c>
    </row>
    <row r="14" spans="1:31" s="3" customFormat="1" ht="18" customHeight="1" x14ac:dyDescent="0.15">
      <c r="A14" s="8" t="s">
        <v>11</v>
      </c>
      <c r="B14" s="9"/>
      <c r="C14" s="10" t="s">
        <v>31</v>
      </c>
      <c r="D14" s="10"/>
      <c r="E14" s="9"/>
      <c r="F14" s="9"/>
      <c r="G14" s="9"/>
      <c r="H14" s="9"/>
      <c r="I14" s="9"/>
      <c r="J14" s="9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47" t="s">
        <v>55</v>
      </c>
      <c r="Y14" s="66">
        <v>8</v>
      </c>
      <c r="Z14" s="47">
        <v>10</v>
      </c>
      <c r="AA14" s="21"/>
      <c r="AD14" s="49" t="s">
        <v>63</v>
      </c>
      <c r="AE14" s="46">
        <v>10</v>
      </c>
    </row>
    <row r="15" spans="1:31" s="4" customFormat="1" ht="18" customHeight="1" x14ac:dyDescent="0.15">
      <c r="A15" s="12"/>
      <c r="B15" s="13"/>
      <c r="C15" s="14" t="s">
        <v>13</v>
      </c>
      <c r="D15" s="14"/>
      <c r="E15" s="13"/>
      <c r="F15" s="13"/>
      <c r="G15" s="13"/>
      <c r="H15" s="13"/>
      <c r="I15" s="13"/>
      <c r="J15" s="13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47" t="s">
        <v>54</v>
      </c>
      <c r="Y15" s="66"/>
      <c r="Z15" s="47">
        <v>8</v>
      </c>
      <c r="AA15" s="21"/>
      <c r="AB15" s="3"/>
      <c r="AC15" s="21"/>
      <c r="AD15" s="49" t="s">
        <v>64</v>
      </c>
      <c r="AE15" s="46">
        <v>11</v>
      </c>
    </row>
    <row r="16" spans="1:31" s="4" customFormat="1" ht="18" customHeight="1" x14ac:dyDescent="0.15">
      <c r="A16" s="12"/>
      <c r="B16" s="13"/>
      <c r="C16" s="3"/>
      <c r="D16" s="3"/>
      <c r="E16" s="13"/>
      <c r="F16" s="13"/>
      <c r="G16" s="13"/>
      <c r="H16" s="13"/>
      <c r="I16" s="13"/>
      <c r="J16" s="13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AA16" s="21"/>
      <c r="AB16" s="3"/>
      <c r="AC16" s="21"/>
      <c r="AD16" s="49" t="s">
        <v>65</v>
      </c>
      <c r="AE16" s="46">
        <v>12</v>
      </c>
    </row>
    <row r="17" spans="1:31" s="3" customFormat="1" ht="18" customHeight="1" thickBot="1" x14ac:dyDescent="0.2">
      <c r="AA17" s="21"/>
      <c r="AD17" s="49" t="s">
        <v>66</v>
      </c>
      <c r="AE17" s="46">
        <v>13</v>
      </c>
    </row>
    <row r="18" spans="1:31" s="3" customFormat="1" ht="17.25" customHeight="1" x14ac:dyDescent="0.15">
      <c r="A18" s="131" t="s">
        <v>45</v>
      </c>
      <c r="B18" s="132"/>
      <c r="C18" s="97" t="s">
        <v>78</v>
      </c>
      <c r="D18" s="98"/>
      <c r="E18" s="98"/>
      <c r="F18" s="98"/>
      <c r="G18" s="98"/>
      <c r="H18" s="98"/>
      <c r="I18" s="98"/>
      <c r="J18" s="99"/>
      <c r="K18" s="133" t="s">
        <v>20</v>
      </c>
      <c r="L18" s="135"/>
      <c r="M18" s="135"/>
      <c r="N18" s="135"/>
      <c r="O18" s="137" t="s">
        <v>21</v>
      </c>
      <c r="P18" s="135"/>
      <c r="Q18" s="135"/>
      <c r="R18" s="135"/>
      <c r="S18" s="16"/>
      <c r="T18" s="17" t="s">
        <v>5</v>
      </c>
      <c r="U18" s="18" t="s">
        <v>6</v>
      </c>
      <c r="AA18" s="21"/>
      <c r="AD18" s="49" t="s">
        <v>67</v>
      </c>
      <c r="AE18" s="46">
        <v>14</v>
      </c>
    </row>
    <row r="19" spans="1:31" s="3" customFormat="1" ht="17.25" customHeight="1" x14ac:dyDescent="0.15">
      <c r="A19" s="113" t="s">
        <v>2</v>
      </c>
      <c r="B19" s="114"/>
      <c r="C19" s="100" t="s">
        <v>79</v>
      </c>
      <c r="D19" s="101"/>
      <c r="E19" s="101"/>
      <c r="F19" s="101"/>
      <c r="G19" s="101"/>
      <c r="H19" s="101"/>
      <c r="I19" s="101"/>
      <c r="J19" s="102"/>
      <c r="K19" s="134"/>
      <c r="L19" s="136"/>
      <c r="M19" s="136"/>
      <c r="N19" s="136"/>
      <c r="O19" s="138"/>
      <c r="P19" s="136"/>
      <c r="Q19" s="136"/>
      <c r="R19" s="136"/>
      <c r="S19" s="19" t="str">
        <f>X12</f>
        <v>新高校生</v>
      </c>
      <c r="T19" s="50">
        <f t="shared" ref="T19:U22" si="0">IF(COUNTIF($I$30:$I$74,"Err!")&gt;0,"Err!",COUNTIFS($G$30:$G$74,$S19,$F$30:$F$74,T$18,$J$30:$J$74,"")+COUNTIFS($H$30:$H$74,$S19,$F$30:$F$74,T$18,$J$30:$J$74,""))</f>
        <v>0</v>
      </c>
      <c r="U19" s="51">
        <f t="shared" si="0"/>
        <v>0</v>
      </c>
      <c r="AA19" s="28"/>
      <c r="AD19" s="49" t="s">
        <v>68</v>
      </c>
      <c r="AE19" s="46">
        <v>15</v>
      </c>
    </row>
    <row r="20" spans="1:31" s="3" customFormat="1" ht="17.25" customHeight="1" x14ac:dyDescent="0.15">
      <c r="A20" s="115" t="s">
        <v>3</v>
      </c>
      <c r="B20" s="42" t="s">
        <v>46</v>
      </c>
      <c r="C20" s="100" t="s">
        <v>80</v>
      </c>
      <c r="D20" s="101"/>
      <c r="E20" s="101"/>
      <c r="F20" s="101"/>
      <c r="G20" s="130"/>
      <c r="H20" s="22" t="s">
        <v>4</v>
      </c>
      <c r="I20" s="100" t="s">
        <v>81</v>
      </c>
      <c r="J20" s="102"/>
      <c r="K20" s="23" t="s">
        <v>22</v>
      </c>
      <c r="L20" s="21"/>
      <c r="M20" s="21"/>
      <c r="N20" s="21"/>
      <c r="O20" s="21"/>
      <c r="P20" s="21"/>
      <c r="Q20" s="21"/>
      <c r="R20" s="21"/>
      <c r="S20" s="19" t="str">
        <f>X13</f>
        <v>新中学生</v>
      </c>
      <c r="T20" s="50">
        <f t="shared" si="0"/>
        <v>1</v>
      </c>
      <c r="U20" s="51">
        <f t="shared" si="0"/>
        <v>0</v>
      </c>
      <c r="AA20" s="28"/>
      <c r="AD20" s="49" t="s">
        <v>69</v>
      </c>
      <c r="AE20" s="46">
        <v>16</v>
      </c>
    </row>
    <row r="21" spans="1:31" s="3" customFormat="1" ht="17.25" customHeight="1" x14ac:dyDescent="0.15">
      <c r="A21" s="116"/>
      <c r="B21" s="122" t="s">
        <v>47</v>
      </c>
      <c r="C21" s="100" t="s">
        <v>82</v>
      </c>
      <c r="D21" s="101"/>
      <c r="E21" s="101"/>
      <c r="F21" s="101"/>
      <c r="G21" s="101"/>
      <c r="H21" s="101"/>
      <c r="I21" s="101"/>
      <c r="J21" s="102"/>
      <c r="K21" s="24"/>
      <c r="L21" s="25"/>
      <c r="M21" s="25"/>
      <c r="N21" s="25"/>
      <c r="O21" s="25"/>
      <c r="P21" s="25"/>
      <c r="Q21" s="25"/>
      <c r="R21" s="25"/>
      <c r="S21" s="19" t="str">
        <f>X14</f>
        <v>新小学56年</v>
      </c>
      <c r="T21" s="50">
        <f t="shared" si="0"/>
        <v>1</v>
      </c>
      <c r="U21" s="51">
        <f t="shared" si="0"/>
        <v>0</v>
      </c>
      <c r="AD21" s="49" t="s">
        <v>70</v>
      </c>
      <c r="AE21" s="46">
        <v>17</v>
      </c>
    </row>
    <row r="22" spans="1:31" s="3" customFormat="1" ht="17.25" customHeight="1" x14ac:dyDescent="0.15">
      <c r="A22" s="116"/>
      <c r="B22" s="123"/>
      <c r="C22" s="150"/>
      <c r="D22" s="151"/>
      <c r="E22" s="151"/>
      <c r="F22" s="151"/>
      <c r="G22" s="151"/>
      <c r="H22" s="151"/>
      <c r="I22" s="151"/>
      <c r="J22" s="152"/>
      <c r="K22" s="23" t="s">
        <v>23</v>
      </c>
      <c r="L22" s="21"/>
      <c r="M22" s="21"/>
      <c r="N22" s="21"/>
      <c r="O22" s="21"/>
      <c r="P22" s="21"/>
      <c r="Q22" s="21"/>
      <c r="R22" s="21"/>
      <c r="S22" s="60" t="str">
        <f>X15</f>
        <v>新小学4年以下</v>
      </c>
      <c r="T22" s="50">
        <f t="shared" si="0"/>
        <v>0</v>
      </c>
      <c r="U22" s="51">
        <f t="shared" si="0"/>
        <v>0</v>
      </c>
    </row>
    <row r="23" spans="1:31" s="3" customFormat="1" ht="17.25" customHeight="1" thickBot="1" x14ac:dyDescent="0.2">
      <c r="A23" s="116"/>
      <c r="B23" s="93" t="s">
        <v>35</v>
      </c>
      <c r="C23" s="155" t="s">
        <v>83</v>
      </c>
      <c r="D23" s="156"/>
      <c r="E23" s="156"/>
      <c r="F23" s="156"/>
      <c r="G23" s="156"/>
      <c r="H23" s="156"/>
      <c r="I23" s="156"/>
      <c r="J23" s="157"/>
      <c r="K23" s="24"/>
      <c r="L23" s="25"/>
      <c r="M23" s="25"/>
      <c r="N23" s="26"/>
      <c r="O23" s="25"/>
      <c r="P23" s="26"/>
      <c r="Q23" s="27"/>
      <c r="R23" s="27"/>
      <c r="S23" s="20" t="s">
        <v>17</v>
      </c>
      <c r="T23" s="52">
        <f>IF(COUNTIF($I$30:$I$74,"Err!")&gt;0,"Err!",SUM(T18:T22))</f>
        <v>2</v>
      </c>
      <c r="U23" s="53">
        <f>IF(COUNTIF($I$30:$I$74,"Err!")&gt;0,"Err!",SUM(U18:U22))</f>
        <v>0</v>
      </c>
    </row>
    <row r="24" spans="1:31" s="3" customFormat="1" ht="17.25" customHeight="1" x14ac:dyDescent="0.15">
      <c r="A24" s="117"/>
      <c r="B24" s="43" t="s">
        <v>27</v>
      </c>
      <c r="C24" s="100" t="s">
        <v>84</v>
      </c>
      <c r="D24" s="101"/>
      <c r="E24" s="101"/>
      <c r="F24" s="101"/>
      <c r="G24" s="101"/>
      <c r="H24" s="101"/>
      <c r="I24" s="101"/>
      <c r="J24" s="102"/>
      <c r="K24" s="23" t="s">
        <v>24</v>
      </c>
      <c r="L24" s="21"/>
      <c r="M24" s="21"/>
      <c r="N24" s="28"/>
      <c r="O24" s="29"/>
      <c r="P24" s="29"/>
      <c r="Q24" s="28"/>
      <c r="R24" s="30"/>
      <c r="S24" s="21"/>
      <c r="T24" s="21"/>
      <c r="U24" s="21"/>
    </row>
    <row r="25" spans="1:31" s="3" customFormat="1" ht="17.25" customHeight="1" thickBot="1" x14ac:dyDescent="0.2">
      <c r="A25" s="118" t="s">
        <v>14</v>
      </c>
      <c r="B25" s="119"/>
      <c r="C25" s="153">
        <v>45637</v>
      </c>
      <c r="D25" s="154"/>
      <c r="E25" s="127" t="s">
        <v>15</v>
      </c>
      <c r="F25" s="128"/>
      <c r="G25" s="129"/>
      <c r="H25" s="158" t="s">
        <v>85</v>
      </c>
      <c r="I25" s="159"/>
      <c r="J25" s="160"/>
      <c r="K25" s="31"/>
      <c r="L25" s="32"/>
      <c r="M25" s="32"/>
      <c r="N25" s="33"/>
      <c r="O25" s="34"/>
      <c r="P25" s="34"/>
      <c r="Q25" s="33"/>
      <c r="R25" s="35"/>
      <c r="S25" s="21"/>
      <c r="T25" s="21"/>
      <c r="U25" s="21"/>
    </row>
    <row r="26" spans="1:31" s="3" customFormat="1" ht="17.25" customHeight="1" x14ac:dyDescent="0.15">
      <c r="A26" s="111" t="s">
        <v>16</v>
      </c>
      <c r="B26" s="112"/>
      <c r="C26" s="124">
        <f>IF(COUNTIF($I$30:$I$74,"Err!")&gt;0,"Err!",SUM($I$30:$I$74))</f>
        <v>14000</v>
      </c>
      <c r="D26" s="125"/>
      <c r="E26" s="111" t="s">
        <v>18</v>
      </c>
      <c r="F26" s="112"/>
      <c r="G26" s="68">
        <f>IF(COUNTIF($I$30:$I$74,"Err!")&gt;0,"Err!",COUNTA($C$30:$C$74))</f>
        <v>1</v>
      </c>
      <c r="H26" s="111" t="s">
        <v>19</v>
      </c>
      <c r="I26" s="112"/>
      <c r="J26" s="67">
        <f>IF(COUNTIF($I$30:$I$74,"Err!")&gt;0,"Err!",COUNTA($G$30:$H$74))</f>
        <v>2</v>
      </c>
      <c r="K26" s="21"/>
      <c r="L26" s="21"/>
      <c r="M26" s="21"/>
      <c r="N26" s="28"/>
      <c r="O26" s="29"/>
      <c r="P26" s="29"/>
      <c r="Q26" s="28"/>
      <c r="R26" s="28"/>
      <c r="S26" s="21"/>
      <c r="T26" s="21"/>
      <c r="U26" s="21"/>
    </row>
    <row r="27" spans="1:31" s="3" customFormat="1" ht="40.5" customHeight="1" thickBo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R27" s="28"/>
      <c r="S27" s="21"/>
      <c r="T27" s="61"/>
      <c r="U27" s="21"/>
    </row>
    <row r="28" spans="1:31" s="3" customFormat="1" ht="27" customHeight="1" x14ac:dyDescent="0.15">
      <c r="A28" s="94"/>
      <c r="B28" s="103" t="s">
        <v>30</v>
      </c>
      <c r="C28" s="142" t="s">
        <v>48</v>
      </c>
      <c r="D28" s="143"/>
      <c r="E28" s="109" t="s">
        <v>57</v>
      </c>
      <c r="F28" s="107" t="s">
        <v>49</v>
      </c>
      <c r="G28" s="103" t="s">
        <v>58</v>
      </c>
      <c r="H28" s="103" t="s">
        <v>59</v>
      </c>
      <c r="I28" s="105" t="s">
        <v>86</v>
      </c>
      <c r="J28" s="144" t="s">
        <v>41</v>
      </c>
      <c r="K28" s="145"/>
      <c r="L28" s="145"/>
      <c r="M28" s="145"/>
      <c r="N28" s="145"/>
      <c r="O28" s="145"/>
      <c r="P28" s="145"/>
      <c r="Q28" s="145"/>
      <c r="R28" s="145"/>
      <c r="S28" s="146"/>
      <c r="T28" s="120" t="s">
        <v>42</v>
      </c>
      <c r="U28" s="121"/>
    </row>
    <row r="29" spans="1:31" s="3" customFormat="1" ht="24" customHeight="1" thickBot="1" x14ac:dyDescent="0.2">
      <c r="A29" s="95"/>
      <c r="B29" s="104"/>
      <c r="C29" s="62" t="s">
        <v>71</v>
      </c>
      <c r="D29" s="63" t="s">
        <v>72</v>
      </c>
      <c r="E29" s="110"/>
      <c r="F29" s="108"/>
      <c r="G29" s="104"/>
      <c r="H29" s="104"/>
      <c r="I29" s="106"/>
      <c r="J29" s="147"/>
      <c r="K29" s="148"/>
      <c r="L29" s="148"/>
      <c r="M29" s="148"/>
      <c r="N29" s="148"/>
      <c r="O29" s="148"/>
      <c r="P29" s="148"/>
      <c r="Q29" s="148"/>
      <c r="R29" s="148"/>
      <c r="S29" s="149"/>
      <c r="T29" s="64" t="s">
        <v>38</v>
      </c>
      <c r="U29" s="65" t="s">
        <v>39</v>
      </c>
    </row>
    <row r="30" spans="1:31" s="3" customFormat="1" ht="17.25" customHeight="1" x14ac:dyDescent="0.15">
      <c r="A30" s="44">
        <v>1</v>
      </c>
      <c r="B30" s="69"/>
      <c r="C30" s="70" t="s">
        <v>76</v>
      </c>
      <c r="D30" s="70" t="s">
        <v>77</v>
      </c>
      <c r="E30" s="71" t="s">
        <v>63</v>
      </c>
      <c r="F30" s="72" t="s">
        <v>5</v>
      </c>
      <c r="G30" s="72" t="s">
        <v>55</v>
      </c>
      <c r="H30" s="73" t="s">
        <v>53</v>
      </c>
      <c r="I30" s="74">
        <f>IF(J30&lt;&gt;"","Err!",7000*COUNTA(G30:H30))</f>
        <v>14000</v>
      </c>
      <c r="J30" s="139" t="str">
        <f>IF(AND(TRIM(C30&amp;D30)="",COUNTA(E30:H30)=0),"",IF(COUNTA($C$18:$J$19,$C$20,$I$20,$C$21,$C$23:$J$24,$C$25,$H$25)&lt;&gt;9,"黄色未入力",
IF(OR(TRIM(C30)="",TRIM(D30)=""),"選手名未入力 ","")&amp;IF($E30="","現学年未入力 ","")&amp;IF($F30="","性別未入力 ","")&amp;IF($G30="","エントリー①未入力 ","")&amp;
IFERROR(IF(AND($G30=$X$12,OR(VLOOKUP($E30,$AD$12:$AE$21,2,FALSE)&lt;$Y$12,VLOOKUP($E30,$AD$12:$AE$21,2,FALSE)&gt;$Z$12)),$G30&amp;"資格なし ",
IF(AND($G30=$X$13,OR(VLOOKUP($E30,$AD$12:$AE$21,2,FALSE)&lt;$Y$13,VLOOKUP($E30,$AD$12:$AE$21,2,FALSE)&gt;$Z$13)),$G30&amp;"資格なし ",
IF(AND($G30=$X$14,OR(VLOOKUP($E30,$AD$12:$AE$21,2,FALSE)&lt;$Y$14,VLOOKUP($E30,$AD$12:$AE$21,2,FALSE)&gt;$Z$14)),$G30&amp;"資格なし ",
IF(AND($G30=$X$15,OR(VLOOKUP($E30,$AD$12:$AE$21,2,FALSE)&lt;$Y$15,VLOOKUP($E30,$AD$12:$AE$21,2,FALSE)&gt;$Z$15)),$G30&amp;"資格なし ",""))))&amp;
IF(AND($H30=$X$12,OR(VLOOKUP($E30,$AD$12:$AE$21,2,FALSE)&lt;$Y$12,VLOOKUP($E30,$AD$12:$AE$21,2,FALSE)&gt;$Z$12)),$H30&amp;"資格なし ",
IF(AND($H30=$X$13,OR(VLOOKUP($E30,$AD$12:$AE$21,2,FALSE)&lt;$Y$13,VLOOKUP($E30,$AD$12:$AE$21,2,FALSE)&gt;$Z$13)),$H30&amp;"資格なし ",
IF(AND($H30=$X$14,OR(VLOOKUP($E30,$AD$12:$AE$21,2,FALSE)&lt;$Y$14,VLOOKUP($E30,$AD$12:$AE$21,2,FALSE)&gt;$Z$14)),$H30&amp;"資格なし ",
IF(AND($H30=$X$15,OR(VLOOKUP($E30,$AD$12:$AE$21,2,FALSE)&lt;$Y$15,VLOOKUP($E30,$AD$12:$AE$21,2,FALSE)&gt;$Z$15)),$H30&amp;"資格なし ","")))),"")&amp;
IF($H30="","",IF($G30=$H30,"同カテゴリに申込できません",""))))</f>
        <v/>
      </c>
      <c r="K30" s="140"/>
      <c r="L30" s="140"/>
      <c r="M30" s="140"/>
      <c r="N30" s="140"/>
      <c r="O30" s="140"/>
      <c r="P30" s="140"/>
      <c r="Q30" s="140"/>
      <c r="R30" s="140"/>
      <c r="S30" s="141"/>
      <c r="T30" s="75"/>
      <c r="U30" s="73"/>
    </row>
    <row r="31" spans="1:31" s="3" customFormat="1" ht="17.25" customHeight="1" x14ac:dyDescent="0.15">
      <c r="A31" s="44">
        <v>2</v>
      </c>
      <c r="B31" s="76"/>
      <c r="C31" s="77"/>
      <c r="D31" s="77"/>
      <c r="E31" s="78"/>
      <c r="F31" s="79"/>
      <c r="G31" s="79"/>
      <c r="H31" s="80"/>
      <c r="I31" s="74">
        <f t="shared" ref="I31:I74" si="1">IF(J31&lt;&gt;"","Err!",7000*COUNTA(G31:H31))</f>
        <v>0</v>
      </c>
      <c r="J31" s="139" t="str">
        <f t="shared" ref="J31:J74" si="2">IF(AND(TRIM(C31&amp;D31)="",COUNTA(E31:H31)=0),"",IF(COUNTA($C$18:$J$19,$C$20,$I$20,$C$21,$C$23:$J$24,$C$25,$H$25)&lt;&gt;9,"黄色未入力",
IF(OR(TRIM(C31)="",TRIM(D31)=""),"選手名未入力 ","")&amp;IF($E31="","現学年未入力 ","")&amp;IF($F31="","性別未入力 ","")&amp;IF($G31="","エントリー①未入力 ","")&amp;
IFERROR(IF(AND($G31=$X$12,OR(VLOOKUP($E31,$AD$12:$AE$21,2,FALSE)&lt;$Y$12,VLOOKUP($E31,$AD$12:$AE$21,2,FALSE)&gt;$Z$12)),$G31&amp;"資格なし ",
IF(AND($G31=$X$13,OR(VLOOKUP($E31,$AD$12:$AE$21,2,FALSE)&lt;$Y$13,VLOOKUP($E31,$AD$12:$AE$21,2,FALSE)&gt;$Z$13)),$G31&amp;"資格なし ",
IF(AND($G31=$X$14,OR(VLOOKUP($E31,$AD$12:$AE$21,2,FALSE)&lt;$Y$14,VLOOKUP($E31,$AD$12:$AE$21,2,FALSE)&gt;$Z$14)),$G31&amp;"資格なし ",
IF(AND($G31=$X$15,OR(VLOOKUP($E31,$AD$12:$AE$21,2,FALSE)&lt;$Y$15,VLOOKUP($E31,$AD$12:$AE$21,2,FALSE)&gt;$Z$15)),$G31&amp;"資格なし ",""))))&amp;
IF(AND($H31=$X$12,OR(VLOOKUP($E31,$AD$12:$AE$21,2,FALSE)&lt;$Y$12,VLOOKUP($E31,$AD$12:$AE$21,2,FALSE)&gt;$Z$12)),$H31&amp;"資格なし ",
IF(AND($H31=$X$13,OR(VLOOKUP($E31,$AD$12:$AE$21,2,FALSE)&lt;$Y$13,VLOOKUP($E31,$AD$12:$AE$21,2,FALSE)&gt;$Z$13)),$H31&amp;"資格なし ",
IF(AND($H31=$X$14,OR(VLOOKUP($E31,$AD$12:$AE$21,2,FALSE)&lt;$Y$14,VLOOKUP($E31,$AD$12:$AE$21,2,FALSE)&gt;$Z$14)),$H31&amp;"資格なし ",
IF(AND($H31=$X$15,OR(VLOOKUP($E31,$AD$12:$AE$21,2,FALSE)&lt;$Y$15,VLOOKUP($E31,$AD$12:$AE$21,2,FALSE)&gt;$Z$15)),$H31&amp;"資格なし ","")))),"")&amp;
IF($H31="","",IF($G31=$H31,"同カテゴリに申込できません",""))))</f>
        <v/>
      </c>
      <c r="K31" s="140"/>
      <c r="L31" s="140"/>
      <c r="M31" s="140"/>
      <c r="N31" s="140"/>
      <c r="O31" s="140"/>
      <c r="P31" s="140"/>
      <c r="Q31" s="140"/>
      <c r="R31" s="140"/>
      <c r="S31" s="141"/>
      <c r="T31" s="81"/>
      <c r="U31" s="80"/>
    </row>
    <row r="32" spans="1:31" s="3" customFormat="1" ht="17.25" customHeight="1" x14ac:dyDescent="0.25">
      <c r="A32" s="44">
        <v>3</v>
      </c>
      <c r="B32" s="76"/>
      <c r="C32" s="77"/>
      <c r="D32" s="77"/>
      <c r="E32" s="78"/>
      <c r="F32" s="82"/>
      <c r="G32" s="79"/>
      <c r="H32" s="80"/>
      <c r="I32" s="74">
        <f t="shared" si="1"/>
        <v>0</v>
      </c>
      <c r="J32" s="139" t="str">
        <f t="shared" si="2"/>
        <v/>
      </c>
      <c r="K32" s="140"/>
      <c r="L32" s="140"/>
      <c r="M32" s="140"/>
      <c r="N32" s="140"/>
      <c r="O32" s="140"/>
      <c r="P32" s="140"/>
      <c r="Q32" s="140"/>
      <c r="R32" s="140"/>
      <c r="S32" s="141"/>
      <c r="T32" s="81"/>
      <c r="U32" s="80"/>
    </row>
    <row r="33" spans="1:21" s="3" customFormat="1" ht="17.25" customHeight="1" x14ac:dyDescent="0.15">
      <c r="A33" s="44">
        <v>4</v>
      </c>
      <c r="B33" s="76"/>
      <c r="C33" s="77"/>
      <c r="D33" s="77"/>
      <c r="E33" s="78"/>
      <c r="F33" s="83"/>
      <c r="G33" s="79"/>
      <c r="H33" s="80"/>
      <c r="I33" s="74">
        <f t="shared" si="1"/>
        <v>0</v>
      </c>
      <c r="J33" s="139" t="str">
        <f t="shared" si="2"/>
        <v/>
      </c>
      <c r="K33" s="140"/>
      <c r="L33" s="140"/>
      <c r="M33" s="140"/>
      <c r="N33" s="140"/>
      <c r="O33" s="140"/>
      <c r="P33" s="140"/>
      <c r="Q33" s="140"/>
      <c r="R33" s="140"/>
      <c r="S33" s="141"/>
      <c r="T33" s="81"/>
      <c r="U33" s="80"/>
    </row>
    <row r="34" spans="1:21" s="3" customFormat="1" ht="17.25" customHeight="1" x14ac:dyDescent="0.15">
      <c r="A34" s="44">
        <v>5</v>
      </c>
      <c r="B34" s="76"/>
      <c r="C34" s="77"/>
      <c r="D34" s="77"/>
      <c r="E34" s="78"/>
      <c r="F34" s="79"/>
      <c r="G34" s="79"/>
      <c r="H34" s="80"/>
      <c r="I34" s="74">
        <f t="shared" si="1"/>
        <v>0</v>
      </c>
      <c r="J34" s="139" t="str">
        <f t="shared" si="2"/>
        <v/>
      </c>
      <c r="K34" s="140"/>
      <c r="L34" s="140"/>
      <c r="M34" s="140"/>
      <c r="N34" s="140"/>
      <c r="O34" s="140"/>
      <c r="P34" s="140"/>
      <c r="Q34" s="140"/>
      <c r="R34" s="140"/>
      <c r="S34" s="141"/>
      <c r="T34" s="81"/>
      <c r="U34" s="80"/>
    </row>
    <row r="35" spans="1:21" s="3" customFormat="1" ht="17.25" customHeight="1" x14ac:dyDescent="0.15">
      <c r="A35" s="44">
        <v>6</v>
      </c>
      <c r="B35" s="76"/>
      <c r="C35" s="77"/>
      <c r="D35" s="77"/>
      <c r="E35" s="78"/>
      <c r="F35" s="79"/>
      <c r="G35" s="79"/>
      <c r="H35" s="80"/>
      <c r="I35" s="74">
        <f t="shared" si="1"/>
        <v>0</v>
      </c>
      <c r="J35" s="139" t="str">
        <f t="shared" si="2"/>
        <v/>
      </c>
      <c r="K35" s="140"/>
      <c r="L35" s="140"/>
      <c r="M35" s="140"/>
      <c r="N35" s="140"/>
      <c r="O35" s="140"/>
      <c r="P35" s="140"/>
      <c r="Q35" s="140"/>
      <c r="R35" s="140"/>
      <c r="S35" s="141"/>
      <c r="T35" s="81"/>
      <c r="U35" s="80"/>
    </row>
    <row r="36" spans="1:21" s="3" customFormat="1" ht="17.25" customHeight="1" x14ac:dyDescent="0.15">
      <c r="A36" s="44">
        <v>7</v>
      </c>
      <c r="B36" s="76"/>
      <c r="C36" s="77"/>
      <c r="D36" s="77"/>
      <c r="E36" s="78"/>
      <c r="F36" s="79"/>
      <c r="G36" s="79"/>
      <c r="H36" s="80"/>
      <c r="I36" s="74">
        <f t="shared" si="1"/>
        <v>0</v>
      </c>
      <c r="J36" s="139" t="str">
        <f t="shared" si="2"/>
        <v/>
      </c>
      <c r="K36" s="140"/>
      <c r="L36" s="140"/>
      <c r="M36" s="140"/>
      <c r="N36" s="140"/>
      <c r="O36" s="140"/>
      <c r="P36" s="140"/>
      <c r="Q36" s="140"/>
      <c r="R36" s="140"/>
      <c r="S36" s="141"/>
      <c r="T36" s="81"/>
      <c r="U36" s="80"/>
    </row>
    <row r="37" spans="1:21" s="3" customFormat="1" ht="17.25" customHeight="1" x14ac:dyDescent="0.15">
      <c r="A37" s="44">
        <v>8</v>
      </c>
      <c r="B37" s="76"/>
      <c r="C37" s="77"/>
      <c r="D37" s="77"/>
      <c r="E37" s="78"/>
      <c r="F37" s="79"/>
      <c r="G37" s="79"/>
      <c r="H37" s="80"/>
      <c r="I37" s="74">
        <f t="shared" si="1"/>
        <v>0</v>
      </c>
      <c r="J37" s="139" t="str">
        <f t="shared" si="2"/>
        <v/>
      </c>
      <c r="K37" s="140"/>
      <c r="L37" s="140"/>
      <c r="M37" s="140"/>
      <c r="N37" s="140"/>
      <c r="O37" s="140"/>
      <c r="P37" s="140"/>
      <c r="Q37" s="140"/>
      <c r="R37" s="140"/>
      <c r="S37" s="141"/>
      <c r="T37" s="81"/>
      <c r="U37" s="80"/>
    </row>
    <row r="38" spans="1:21" s="3" customFormat="1" ht="17.25" customHeight="1" x14ac:dyDescent="0.15">
      <c r="A38" s="44">
        <v>9</v>
      </c>
      <c r="B38" s="76"/>
      <c r="C38" s="77"/>
      <c r="D38" s="77"/>
      <c r="E38" s="78"/>
      <c r="F38" s="79"/>
      <c r="G38" s="79"/>
      <c r="H38" s="80"/>
      <c r="I38" s="74">
        <f t="shared" si="1"/>
        <v>0</v>
      </c>
      <c r="J38" s="139" t="str">
        <f t="shared" si="2"/>
        <v/>
      </c>
      <c r="K38" s="140"/>
      <c r="L38" s="140"/>
      <c r="M38" s="140"/>
      <c r="N38" s="140"/>
      <c r="O38" s="140"/>
      <c r="P38" s="140"/>
      <c r="Q38" s="140"/>
      <c r="R38" s="140"/>
      <c r="S38" s="141"/>
      <c r="T38" s="81"/>
      <c r="U38" s="80"/>
    </row>
    <row r="39" spans="1:21" s="3" customFormat="1" ht="17.25" customHeight="1" x14ac:dyDescent="0.15">
      <c r="A39" s="44">
        <v>10</v>
      </c>
      <c r="B39" s="76"/>
      <c r="C39" s="77"/>
      <c r="D39" s="77"/>
      <c r="E39" s="78"/>
      <c r="F39" s="79"/>
      <c r="G39" s="79"/>
      <c r="H39" s="80"/>
      <c r="I39" s="74">
        <f t="shared" si="1"/>
        <v>0</v>
      </c>
      <c r="J39" s="139" t="str">
        <f t="shared" si="2"/>
        <v/>
      </c>
      <c r="K39" s="140"/>
      <c r="L39" s="140"/>
      <c r="M39" s="140"/>
      <c r="N39" s="140"/>
      <c r="O39" s="140"/>
      <c r="P39" s="140"/>
      <c r="Q39" s="140"/>
      <c r="R39" s="140"/>
      <c r="S39" s="141"/>
      <c r="T39" s="81"/>
      <c r="U39" s="80"/>
    </row>
    <row r="40" spans="1:21" s="3" customFormat="1" ht="17.25" customHeight="1" x14ac:dyDescent="0.15">
      <c r="A40" s="44">
        <v>11</v>
      </c>
      <c r="B40" s="76"/>
      <c r="C40" s="77"/>
      <c r="D40" s="77"/>
      <c r="E40" s="78"/>
      <c r="F40" s="79"/>
      <c r="G40" s="79"/>
      <c r="H40" s="80"/>
      <c r="I40" s="74">
        <f t="shared" si="1"/>
        <v>0</v>
      </c>
      <c r="J40" s="139" t="str">
        <f t="shared" si="2"/>
        <v/>
      </c>
      <c r="K40" s="140"/>
      <c r="L40" s="140"/>
      <c r="M40" s="140"/>
      <c r="N40" s="140"/>
      <c r="O40" s="140"/>
      <c r="P40" s="140"/>
      <c r="Q40" s="140"/>
      <c r="R40" s="140"/>
      <c r="S40" s="141"/>
      <c r="T40" s="81"/>
      <c r="U40" s="80"/>
    </row>
    <row r="41" spans="1:21" s="3" customFormat="1" ht="17.25" customHeight="1" x14ac:dyDescent="0.15">
      <c r="A41" s="44">
        <v>12</v>
      </c>
      <c r="B41" s="76"/>
      <c r="C41" s="77"/>
      <c r="D41" s="77"/>
      <c r="E41" s="78"/>
      <c r="F41" s="79"/>
      <c r="G41" s="79"/>
      <c r="H41" s="80"/>
      <c r="I41" s="74">
        <f t="shared" si="1"/>
        <v>0</v>
      </c>
      <c r="J41" s="139" t="str">
        <f t="shared" si="2"/>
        <v/>
      </c>
      <c r="K41" s="140"/>
      <c r="L41" s="140"/>
      <c r="M41" s="140"/>
      <c r="N41" s="140"/>
      <c r="O41" s="140"/>
      <c r="P41" s="140"/>
      <c r="Q41" s="140"/>
      <c r="R41" s="140"/>
      <c r="S41" s="141"/>
      <c r="T41" s="81"/>
      <c r="U41" s="80"/>
    </row>
    <row r="42" spans="1:21" s="3" customFormat="1" ht="17.25" customHeight="1" x14ac:dyDescent="0.15">
      <c r="A42" s="44">
        <v>13</v>
      </c>
      <c r="B42" s="76"/>
      <c r="C42" s="77"/>
      <c r="D42" s="77"/>
      <c r="E42" s="78"/>
      <c r="F42" s="79"/>
      <c r="G42" s="79"/>
      <c r="H42" s="80"/>
      <c r="I42" s="74">
        <f t="shared" si="1"/>
        <v>0</v>
      </c>
      <c r="J42" s="139" t="str">
        <f t="shared" si="2"/>
        <v/>
      </c>
      <c r="K42" s="140"/>
      <c r="L42" s="140"/>
      <c r="M42" s="140"/>
      <c r="N42" s="140"/>
      <c r="O42" s="140"/>
      <c r="P42" s="140"/>
      <c r="Q42" s="140"/>
      <c r="R42" s="140"/>
      <c r="S42" s="141"/>
      <c r="T42" s="81"/>
      <c r="U42" s="80"/>
    </row>
    <row r="43" spans="1:21" s="3" customFormat="1" ht="17.25" customHeight="1" x14ac:dyDescent="0.15">
      <c r="A43" s="44">
        <v>14</v>
      </c>
      <c r="B43" s="76"/>
      <c r="C43" s="77"/>
      <c r="D43" s="77"/>
      <c r="E43" s="78"/>
      <c r="F43" s="79"/>
      <c r="G43" s="79"/>
      <c r="H43" s="80"/>
      <c r="I43" s="74">
        <f t="shared" si="1"/>
        <v>0</v>
      </c>
      <c r="J43" s="139" t="str">
        <f t="shared" si="2"/>
        <v/>
      </c>
      <c r="K43" s="140"/>
      <c r="L43" s="140"/>
      <c r="M43" s="140"/>
      <c r="N43" s="140"/>
      <c r="O43" s="140"/>
      <c r="P43" s="140"/>
      <c r="Q43" s="140"/>
      <c r="R43" s="140"/>
      <c r="S43" s="141"/>
      <c r="T43" s="81"/>
      <c r="U43" s="80"/>
    </row>
    <row r="44" spans="1:21" s="3" customFormat="1" ht="17.25" customHeight="1" x14ac:dyDescent="0.15">
      <c r="A44" s="44">
        <v>15</v>
      </c>
      <c r="B44" s="76"/>
      <c r="C44" s="77"/>
      <c r="D44" s="77"/>
      <c r="E44" s="78"/>
      <c r="F44" s="79"/>
      <c r="G44" s="79"/>
      <c r="H44" s="80"/>
      <c r="I44" s="74">
        <f t="shared" si="1"/>
        <v>0</v>
      </c>
      <c r="J44" s="139" t="str">
        <f t="shared" si="2"/>
        <v/>
      </c>
      <c r="K44" s="140"/>
      <c r="L44" s="140"/>
      <c r="M44" s="140"/>
      <c r="N44" s="140"/>
      <c r="O44" s="140"/>
      <c r="P44" s="140"/>
      <c r="Q44" s="140"/>
      <c r="R44" s="140"/>
      <c r="S44" s="141"/>
      <c r="T44" s="81"/>
      <c r="U44" s="80"/>
    </row>
    <row r="45" spans="1:21" s="3" customFormat="1" ht="17.25" customHeight="1" x14ac:dyDescent="0.15">
      <c r="A45" s="44">
        <v>16</v>
      </c>
      <c r="B45" s="76"/>
      <c r="C45" s="77"/>
      <c r="D45" s="77"/>
      <c r="E45" s="78"/>
      <c r="F45" s="79"/>
      <c r="G45" s="79"/>
      <c r="H45" s="80"/>
      <c r="I45" s="74">
        <f t="shared" si="1"/>
        <v>0</v>
      </c>
      <c r="J45" s="139" t="str">
        <f t="shared" si="2"/>
        <v/>
      </c>
      <c r="K45" s="140"/>
      <c r="L45" s="140"/>
      <c r="M45" s="140"/>
      <c r="N45" s="140"/>
      <c r="O45" s="140"/>
      <c r="P45" s="140"/>
      <c r="Q45" s="140"/>
      <c r="R45" s="140"/>
      <c r="S45" s="141"/>
      <c r="T45" s="81"/>
      <c r="U45" s="80"/>
    </row>
    <row r="46" spans="1:21" s="3" customFormat="1" ht="17.25" customHeight="1" x14ac:dyDescent="0.15">
      <c r="A46" s="44">
        <v>17</v>
      </c>
      <c r="B46" s="76"/>
      <c r="C46" s="84"/>
      <c r="D46" s="84"/>
      <c r="E46" s="78"/>
      <c r="F46" s="79"/>
      <c r="G46" s="79"/>
      <c r="H46" s="80"/>
      <c r="I46" s="74">
        <f t="shared" si="1"/>
        <v>0</v>
      </c>
      <c r="J46" s="139" t="str">
        <f t="shared" si="2"/>
        <v/>
      </c>
      <c r="K46" s="140"/>
      <c r="L46" s="140"/>
      <c r="M46" s="140"/>
      <c r="N46" s="140"/>
      <c r="O46" s="140"/>
      <c r="P46" s="140"/>
      <c r="Q46" s="140"/>
      <c r="R46" s="140"/>
      <c r="S46" s="141"/>
      <c r="T46" s="81"/>
      <c r="U46" s="80"/>
    </row>
    <row r="47" spans="1:21" s="3" customFormat="1" ht="17.25" customHeight="1" x14ac:dyDescent="0.15">
      <c r="A47" s="44">
        <v>18</v>
      </c>
      <c r="B47" s="76"/>
      <c r="C47" s="84"/>
      <c r="D47" s="84"/>
      <c r="E47" s="78"/>
      <c r="F47" s="79"/>
      <c r="G47" s="79"/>
      <c r="H47" s="80"/>
      <c r="I47" s="74">
        <f t="shared" si="1"/>
        <v>0</v>
      </c>
      <c r="J47" s="139" t="str">
        <f t="shared" si="2"/>
        <v/>
      </c>
      <c r="K47" s="140"/>
      <c r="L47" s="140"/>
      <c r="M47" s="140"/>
      <c r="N47" s="140"/>
      <c r="O47" s="140"/>
      <c r="P47" s="140"/>
      <c r="Q47" s="140"/>
      <c r="R47" s="140"/>
      <c r="S47" s="141"/>
      <c r="T47" s="81"/>
      <c r="U47" s="80"/>
    </row>
    <row r="48" spans="1:21" s="3" customFormat="1" ht="17.25" customHeight="1" x14ac:dyDescent="0.15">
      <c r="A48" s="44">
        <v>19</v>
      </c>
      <c r="B48" s="76"/>
      <c r="C48" s="84"/>
      <c r="D48" s="84"/>
      <c r="E48" s="78"/>
      <c r="F48" s="79"/>
      <c r="G48" s="79"/>
      <c r="H48" s="80"/>
      <c r="I48" s="74">
        <f t="shared" si="1"/>
        <v>0</v>
      </c>
      <c r="J48" s="139" t="str">
        <f t="shared" si="2"/>
        <v/>
      </c>
      <c r="K48" s="140"/>
      <c r="L48" s="140"/>
      <c r="M48" s="140"/>
      <c r="N48" s="140"/>
      <c r="O48" s="140"/>
      <c r="P48" s="140"/>
      <c r="Q48" s="140"/>
      <c r="R48" s="140"/>
      <c r="S48" s="141"/>
      <c r="T48" s="81"/>
      <c r="U48" s="80"/>
    </row>
    <row r="49" spans="1:21" s="3" customFormat="1" ht="17.25" customHeight="1" x14ac:dyDescent="0.15">
      <c r="A49" s="44">
        <v>20</v>
      </c>
      <c r="B49" s="76"/>
      <c r="C49" s="84"/>
      <c r="D49" s="84"/>
      <c r="E49" s="78"/>
      <c r="F49" s="79"/>
      <c r="G49" s="79"/>
      <c r="H49" s="80"/>
      <c r="I49" s="74">
        <f t="shared" si="1"/>
        <v>0</v>
      </c>
      <c r="J49" s="139" t="str">
        <f t="shared" si="2"/>
        <v/>
      </c>
      <c r="K49" s="140"/>
      <c r="L49" s="140"/>
      <c r="M49" s="140"/>
      <c r="N49" s="140"/>
      <c r="O49" s="140"/>
      <c r="P49" s="140"/>
      <c r="Q49" s="140"/>
      <c r="R49" s="140"/>
      <c r="S49" s="141"/>
      <c r="T49" s="81"/>
      <c r="U49" s="80"/>
    </row>
    <row r="50" spans="1:21" s="3" customFormat="1" ht="17.25" customHeight="1" x14ac:dyDescent="0.15">
      <c r="A50" s="44">
        <v>21</v>
      </c>
      <c r="B50" s="76"/>
      <c r="C50" s="84"/>
      <c r="D50" s="84"/>
      <c r="E50" s="78"/>
      <c r="F50" s="79"/>
      <c r="G50" s="79"/>
      <c r="H50" s="80"/>
      <c r="I50" s="74">
        <f t="shared" si="1"/>
        <v>0</v>
      </c>
      <c r="J50" s="139" t="str">
        <f t="shared" si="2"/>
        <v/>
      </c>
      <c r="K50" s="140"/>
      <c r="L50" s="140"/>
      <c r="M50" s="140"/>
      <c r="N50" s="140"/>
      <c r="O50" s="140"/>
      <c r="P50" s="140"/>
      <c r="Q50" s="140"/>
      <c r="R50" s="140"/>
      <c r="S50" s="141"/>
      <c r="T50" s="81"/>
      <c r="U50" s="80"/>
    </row>
    <row r="51" spans="1:21" s="3" customFormat="1" ht="17.25" customHeight="1" x14ac:dyDescent="0.15">
      <c r="A51" s="44">
        <v>22</v>
      </c>
      <c r="B51" s="76"/>
      <c r="C51" s="84"/>
      <c r="D51" s="84"/>
      <c r="E51" s="78"/>
      <c r="F51" s="79"/>
      <c r="G51" s="79"/>
      <c r="H51" s="80"/>
      <c r="I51" s="74">
        <f t="shared" si="1"/>
        <v>0</v>
      </c>
      <c r="J51" s="139" t="str">
        <f t="shared" si="2"/>
        <v/>
      </c>
      <c r="K51" s="140"/>
      <c r="L51" s="140"/>
      <c r="M51" s="140"/>
      <c r="N51" s="140"/>
      <c r="O51" s="140"/>
      <c r="P51" s="140"/>
      <c r="Q51" s="140"/>
      <c r="R51" s="140"/>
      <c r="S51" s="141"/>
      <c r="T51" s="81"/>
      <c r="U51" s="80"/>
    </row>
    <row r="52" spans="1:21" s="3" customFormat="1" ht="17.25" customHeight="1" x14ac:dyDescent="0.15">
      <c r="A52" s="44">
        <v>23</v>
      </c>
      <c r="B52" s="76"/>
      <c r="C52" s="84"/>
      <c r="D52" s="84"/>
      <c r="E52" s="78"/>
      <c r="F52" s="79"/>
      <c r="G52" s="79"/>
      <c r="H52" s="80"/>
      <c r="I52" s="74">
        <f t="shared" si="1"/>
        <v>0</v>
      </c>
      <c r="J52" s="139" t="str">
        <f t="shared" si="2"/>
        <v/>
      </c>
      <c r="K52" s="140"/>
      <c r="L52" s="140"/>
      <c r="M52" s="140"/>
      <c r="N52" s="140"/>
      <c r="O52" s="140"/>
      <c r="P52" s="140"/>
      <c r="Q52" s="140"/>
      <c r="R52" s="140"/>
      <c r="S52" s="141"/>
      <c r="T52" s="81"/>
      <c r="U52" s="80"/>
    </row>
    <row r="53" spans="1:21" s="3" customFormat="1" ht="17.25" customHeight="1" x14ac:dyDescent="0.15">
      <c r="A53" s="44">
        <v>24</v>
      </c>
      <c r="B53" s="76"/>
      <c r="C53" s="84"/>
      <c r="D53" s="84"/>
      <c r="E53" s="78"/>
      <c r="F53" s="79"/>
      <c r="G53" s="79"/>
      <c r="H53" s="80"/>
      <c r="I53" s="74">
        <f t="shared" si="1"/>
        <v>0</v>
      </c>
      <c r="J53" s="139" t="str">
        <f t="shared" si="2"/>
        <v/>
      </c>
      <c r="K53" s="140"/>
      <c r="L53" s="140"/>
      <c r="M53" s="140"/>
      <c r="N53" s="140"/>
      <c r="O53" s="140"/>
      <c r="P53" s="140"/>
      <c r="Q53" s="140"/>
      <c r="R53" s="140"/>
      <c r="S53" s="141"/>
      <c r="T53" s="81"/>
      <c r="U53" s="80"/>
    </row>
    <row r="54" spans="1:21" s="3" customFormat="1" ht="17.25" customHeight="1" x14ac:dyDescent="0.15">
      <c r="A54" s="44">
        <v>25</v>
      </c>
      <c r="B54" s="76"/>
      <c r="C54" s="84"/>
      <c r="D54" s="84"/>
      <c r="E54" s="78"/>
      <c r="F54" s="79"/>
      <c r="G54" s="79"/>
      <c r="H54" s="80"/>
      <c r="I54" s="74">
        <f t="shared" si="1"/>
        <v>0</v>
      </c>
      <c r="J54" s="139" t="str">
        <f t="shared" si="2"/>
        <v/>
      </c>
      <c r="K54" s="140"/>
      <c r="L54" s="140"/>
      <c r="M54" s="140"/>
      <c r="N54" s="140"/>
      <c r="O54" s="140"/>
      <c r="P54" s="140"/>
      <c r="Q54" s="140"/>
      <c r="R54" s="140"/>
      <c r="S54" s="141"/>
      <c r="T54" s="81"/>
      <c r="U54" s="80"/>
    </row>
    <row r="55" spans="1:21" s="3" customFormat="1" ht="17.25" customHeight="1" x14ac:dyDescent="0.15">
      <c r="A55" s="44">
        <v>26</v>
      </c>
      <c r="B55" s="76"/>
      <c r="C55" s="84"/>
      <c r="D55" s="84"/>
      <c r="E55" s="78"/>
      <c r="F55" s="79"/>
      <c r="G55" s="79"/>
      <c r="H55" s="80"/>
      <c r="I55" s="74">
        <f t="shared" si="1"/>
        <v>0</v>
      </c>
      <c r="J55" s="139" t="str">
        <f t="shared" si="2"/>
        <v/>
      </c>
      <c r="K55" s="140"/>
      <c r="L55" s="140"/>
      <c r="M55" s="140"/>
      <c r="N55" s="140"/>
      <c r="O55" s="140"/>
      <c r="P55" s="140"/>
      <c r="Q55" s="140"/>
      <c r="R55" s="140"/>
      <c r="S55" s="141"/>
      <c r="T55" s="81"/>
      <c r="U55" s="80"/>
    </row>
    <row r="56" spans="1:21" s="3" customFormat="1" ht="17.25" customHeight="1" x14ac:dyDescent="0.15">
      <c r="A56" s="44">
        <v>27</v>
      </c>
      <c r="B56" s="76"/>
      <c r="C56" s="84"/>
      <c r="D56" s="84"/>
      <c r="E56" s="78"/>
      <c r="F56" s="79"/>
      <c r="G56" s="79"/>
      <c r="H56" s="80"/>
      <c r="I56" s="74">
        <f t="shared" si="1"/>
        <v>0</v>
      </c>
      <c r="J56" s="139" t="str">
        <f t="shared" si="2"/>
        <v/>
      </c>
      <c r="K56" s="140"/>
      <c r="L56" s="140"/>
      <c r="M56" s="140"/>
      <c r="N56" s="140"/>
      <c r="O56" s="140"/>
      <c r="P56" s="140"/>
      <c r="Q56" s="140"/>
      <c r="R56" s="140"/>
      <c r="S56" s="141"/>
      <c r="T56" s="81"/>
      <c r="U56" s="80"/>
    </row>
    <row r="57" spans="1:21" s="3" customFormat="1" ht="17.25" customHeight="1" x14ac:dyDescent="0.15">
      <c r="A57" s="44">
        <v>28</v>
      </c>
      <c r="B57" s="76"/>
      <c r="C57" s="84"/>
      <c r="D57" s="84"/>
      <c r="E57" s="78"/>
      <c r="F57" s="79"/>
      <c r="G57" s="79"/>
      <c r="H57" s="80"/>
      <c r="I57" s="74">
        <f t="shared" si="1"/>
        <v>0</v>
      </c>
      <c r="J57" s="139" t="str">
        <f t="shared" si="2"/>
        <v/>
      </c>
      <c r="K57" s="140"/>
      <c r="L57" s="140"/>
      <c r="M57" s="140"/>
      <c r="N57" s="140"/>
      <c r="O57" s="140"/>
      <c r="P57" s="140"/>
      <c r="Q57" s="140"/>
      <c r="R57" s="140"/>
      <c r="S57" s="141"/>
      <c r="T57" s="81"/>
      <c r="U57" s="80"/>
    </row>
    <row r="58" spans="1:21" s="3" customFormat="1" ht="17.25" customHeight="1" x14ac:dyDescent="0.15">
      <c r="A58" s="44">
        <v>29</v>
      </c>
      <c r="B58" s="76"/>
      <c r="C58" s="84"/>
      <c r="D58" s="84"/>
      <c r="E58" s="78"/>
      <c r="F58" s="79"/>
      <c r="G58" s="79"/>
      <c r="H58" s="80"/>
      <c r="I58" s="74">
        <f t="shared" si="1"/>
        <v>0</v>
      </c>
      <c r="J58" s="139" t="str">
        <f t="shared" si="2"/>
        <v/>
      </c>
      <c r="K58" s="140"/>
      <c r="L58" s="140"/>
      <c r="M58" s="140"/>
      <c r="N58" s="140"/>
      <c r="O58" s="140"/>
      <c r="P58" s="140"/>
      <c r="Q58" s="140"/>
      <c r="R58" s="140"/>
      <c r="S58" s="141"/>
      <c r="T58" s="81"/>
      <c r="U58" s="80"/>
    </row>
    <row r="59" spans="1:21" s="3" customFormat="1" ht="17.25" customHeight="1" x14ac:dyDescent="0.15">
      <c r="A59" s="44">
        <v>30</v>
      </c>
      <c r="B59" s="76"/>
      <c r="C59" s="84"/>
      <c r="D59" s="84"/>
      <c r="E59" s="78"/>
      <c r="F59" s="79"/>
      <c r="G59" s="79"/>
      <c r="H59" s="80"/>
      <c r="I59" s="74">
        <f t="shared" si="1"/>
        <v>0</v>
      </c>
      <c r="J59" s="139" t="str">
        <f t="shared" si="2"/>
        <v/>
      </c>
      <c r="K59" s="140"/>
      <c r="L59" s="140"/>
      <c r="M59" s="140"/>
      <c r="N59" s="140"/>
      <c r="O59" s="140"/>
      <c r="P59" s="140"/>
      <c r="Q59" s="140"/>
      <c r="R59" s="140"/>
      <c r="S59" s="141"/>
      <c r="T59" s="81"/>
      <c r="U59" s="80"/>
    </row>
    <row r="60" spans="1:21" s="3" customFormat="1" ht="17.25" customHeight="1" x14ac:dyDescent="0.15">
      <c r="A60" s="44">
        <v>31</v>
      </c>
      <c r="B60" s="76"/>
      <c r="C60" s="84"/>
      <c r="D60" s="84"/>
      <c r="E60" s="78"/>
      <c r="F60" s="79"/>
      <c r="G60" s="79"/>
      <c r="H60" s="80"/>
      <c r="I60" s="74">
        <f t="shared" si="1"/>
        <v>0</v>
      </c>
      <c r="J60" s="139" t="str">
        <f t="shared" si="2"/>
        <v/>
      </c>
      <c r="K60" s="140"/>
      <c r="L60" s="140"/>
      <c r="M60" s="140"/>
      <c r="N60" s="140"/>
      <c r="O60" s="140"/>
      <c r="P60" s="140"/>
      <c r="Q60" s="140"/>
      <c r="R60" s="140"/>
      <c r="S60" s="141"/>
      <c r="T60" s="81"/>
      <c r="U60" s="80"/>
    </row>
    <row r="61" spans="1:21" s="3" customFormat="1" ht="17.25" customHeight="1" x14ac:dyDescent="0.15">
      <c r="A61" s="44">
        <v>32</v>
      </c>
      <c r="B61" s="76"/>
      <c r="C61" s="84"/>
      <c r="D61" s="84"/>
      <c r="E61" s="78"/>
      <c r="F61" s="79"/>
      <c r="G61" s="79"/>
      <c r="H61" s="80"/>
      <c r="I61" s="74">
        <f t="shared" si="1"/>
        <v>0</v>
      </c>
      <c r="J61" s="139" t="str">
        <f t="shared" si="2"/>
        <v/>
      </c>
      <c r="K61" s="140"/>
      <c r="L61" s="140"/>
      <c r="M61" s="140"/>
      <c r="N61" s="140"/>
      <c r="O61" s="140"/>
      <c r="P61" s="140"/>
      <c r="Q61" s="140"/>
      <c r="R61" s="140"/>
      <c r="S61" s="141"/>
      <c r="T61" s="81"/>
      <c r="U61" s="80"/>
    </row>
    <row r="62" spans="1:21" s="3" customFormat="1" ht="17.25" customHeight="1" x14ac:dyDescent="0.15">
      <c r="A62" s="44">
        <v>33</v>
      </c>
      <c r="B62" s="76"/>
      <c r="C62" s="84"/>
      <c r="D62" s="84"/>
      <c r="E62" s="78"/>
      <c r="F62" s="79"/>
      <c r="G62" s="79"/>
      <c r="H62" s="80"/>
      <c r="I62" s="74">
        <f t="shared" si="1"/>
        <v>0</v>
      </c>
      <c r="J62" s="139" t="str">
        <f t="shared" si="2"/>
        <v/>
      </c>
      <c r="K62" s="140"/>
      <c r="L62" s="140"/>
      <c r="M62" s="140"/>
      <c r="N62" s="140"/>
      <c r="O62" s="140"/>
      <c r="P62" s="140"/>
      <c r="Q62" s="140"/>
      <c r="R62" s="140"/>
      <c r="S62" s="141"/>
      <c r="T62" s="81"/>
      <c r="U62" s="80"/>
    </row>
    <row r="63" spans="1:21" s="3" customFormat="1" ht="17.25" customHeight="1" x14ac:dyDescent="0.15">
      <c r="A63" s="44">
        <v>34</v>
      </c>
      <c r="B63" s="76"/>
      <c r="C63" s="84"/>
      <c r="D63" s="84"/>
      <c r="E63" s="78"/>
      <c r="F63" s="79"/>
      <c r="G63" s="79"/>
      <c r="H63" s="80"/>
      <c r="I63" s="74">
        <f t="shared" si="1"/>
        <v>0</v>
      </c>
      <c r="J63" s="139" t="str">
        <f t="shared" si="2"/>
        <v/>
      </c>
      <c r="K63" s="140"/>
      <c r="L63" s="140"/>
      <c r="M63" s="140"/>
      <c r="N63" s="140"/>
      <c r="O63" s="140"/>
      <c r="P63" s="140"/>
      <c r="Q63" s="140"/>
      <c r="R63" s="140"/>
      <c r="S63" s="141"/>
      <c r="T63" s="81"/>
      <c r="U63" s="80"/>
    </row>
    <row r="64" spans="1:21" s="3" customFormat="1" ht="17.25" customHeight="1" x14ac:dyDescent="0.15">
      <c r="A64" s="44">
        <v>35</v>
      </c>
      <c r="B64" s="76"/>
      <c r="C64" s="84"/>
      <c r="D64" s="84"/>
      <c r="E64" s="85"/>
      <c r="F64" s="79"/>
      <c r="G64" s="79"/>
      <c r="H64" s="80"/>
      <c r="I64" s="74">
        <f t="shared" si="1"/>
        <v>0</v>
      </c>
      <c r="J64" s="139" t="str">
        <f t="shared" si="2"/>
        <v/>
      </c>
      <c r="K64" s="140"/>
      <c r="L64" s="140"/>
      <c r="M64" s="140"/>
      <c r="N64" s="140"/>
      <c r="O64" s="140"/>
      <c r="P64" s="140"/>
      <c r="Q64" s="140"/>
      <c r="R64" s="140"/>
      <c r="S64" s="141"/>
      <c r="T64" s="81"/>
      <c r="U64" s="80"/>
    </row>
    <row r="65" spans="1:21" s="3" customFormat="1" ht="17.25" customHeight="1" x14ac:dyDescent="0.15">
      <c r="A65" s="44">
        <v>36</v>
      </c>
      <c r="B65" s="76"/>
      <c r="C65" s="84"/>
      <c r="D65" s="84"/>
      <c r="E65" s="78"/>
      <c r="F65" s="79"/>
      <c r="G65" s="79"/>
      <c r="H65" s="80"/>
      <c r="I65" s="74">
        <f t="shared" si="1"/>
        <v>0</v>
      </c>
      <c r="J65" s="139" t="str">
        <f t="shared" si="2"/>
        <v/>
      </c>
      <c r="K65" s="140"/>
      <c r="L65" s="140"/>
      <c r="M65" s="140"/>
      <c r="N65" s="140"/>
      <c r="O65" s="140"/>
      <c r="P65" s="140"/>
      <c r="Q65" s="140"/>
      <c r="R65" s="140"/>
      <c r="S65" s="141"/>
      <c r="T65" s="81"/>
      <c r="U65" s="80"/>
    </row>
    <row r="66" spans="1:21" s="3" customFormat="1" ht="17.25" customHeight="1" x14ac:dyDescent="0.15">
      <c r="A66" s="44">
        <v>37</v>
      </c>
      <c r="B66" s="76"/>
      <c r="C66" s="84"/>
      <c r="D66" s="84"/>
      <c r="E66" s="78"/>
      <c r="F66" s="79"/>
      <c r="G66" s="79"/>
      <c r="H66" s="80"/>
      <c r="I66" s="74">
        <f t="shared" si="1"/>
        <v>0</v>
      </c>
      <c r="J66" s="139" t="str">
        <f t="shared" si="2"/>
        <v/>
      </c>
      <c r="K66" s="140"/>
      <c r="L66" s="140"/>
      <c r="M66" s="140"/>
      <c r="N66" s="140"/>
      <c r="O66" s="140"/>
      <c r="P66" s="140"/>
      <c r="Q66" s="140"/>
      <c r="R66" s="140"/>
      <c r="S66" s="141"/>
      <c r="T66" s="81"/>
      <c r="U66" s="80"/>
    </row>
    <row r="67" spans="1:21" s="3" customFormat="1" ht="17.25" customHeight="1" x14ac:dyDescent="0.15">
      <c r="A67" s="44">
        <v>38</v>
      </c>
      <c r="B67" s="76"/>
      <c r="C67" s="84"/>
      <c r="D67" s="84"/>
      <c r="E67" s="78"/>
      <c r="F67" s="79"/>
      <c r="G67" s="79"/>
      <c r="H67" s="80"/>
      <c r="I67" s="74">
        <f t="shared" si="1"/>
        <v>0</v>
      </c>
      <c r="J67" s="139" t="str">
        <f t="shared" si="2"/>
        <v/>
      </c>
      <c r="K67" s="140"/>
      <c r="L67" s="140"/>
      <c r="M67" s="140"/>
      <c r="N67" s="140"/>
      <c r="O67" s="140"/>
      <c r="P67" s="140"/>
      <c r="Q67" s="140"/>
      <c r="R67" s="140"/>
      <c r="S67" s="141"/>
      <c r="T67" s="81"/>
      <c r="U67" s="80"/>
    </row>
    <row r="68" spans="1:21" s="3" customFormat="1" ht="17.25" customHeight="1" x14ac:dyDescent="0.15">
      <c r="A68" s="44">
        <v>39</v>
      </c>
      <c r="B68" s="76"/>
      <c r="C68" s="84"/>
      <c r="D68" s="84"/>
      <c r="E68" s="78"/>
      <c r="F68" s="79"/>
      <c r="G68" s="79"/>
      <c r="H68" s="80"/>
      <c r="I68" s="74">
        <f t="shared" si="1"/>
        <v>0</v>
      </c>
      <c r="J68" s="139" t="str">
        <f t="shared" si="2"/>
        <v/>
      </c>
      <c r="K68" s="140"/>
      <c r="L68" s="140"/>
      <c r="M68" s="140"/>
      <c r="N68" s="140"/>
      <c r="O68" s="140"/>
      <c r="P68" s="140"/>
      <c r="Q68" s="140"/>
      <c r="R68" s="140"/>
      <c r="S68" s="141"/>
      <c r="T68" s="81"/>
      <c r="U68" s="80"/>
    </row>
    <row r="69" spans="1:21" s="3" customFormat="1" ht="17.25" customHeight="1" x14ac:dyDescent="0.15">
      <c r="A69" s="44">
        <v>40</v>
      </c>
      <c r="B69" s="76"/>
      <c r="C69" s="84"/>
      <c r="D69" s="84"/>
      <c r="E69" s="78"/>
      <c r="F69" s="79"/>
      <c r="G69" s="79"/>
      <c r="H69" s="80"/>
      <c r="I69" s="74">
        <f t="shared" si="1"/>
        <v>0</v>
      </c>
      <c r="J69" s="139" t="str">
        <f t="shared" si="2"/>
        <v/>
      </c>
      <c r="K69" s="140"/>
      <c r="L69" s="140"/>
      <c r="M69" s="140"/>
      <c r="N69" s="140"/>
      <c r="O69" s="140"/>
      <c r="P69" s="140"/>
      <c r="Q69" s="140"/>
      <c r="R69" s="140"/>
      <c r="S69" s="141"/>
      <c r="T69" s="81"/>
      <c r="U69" s="80"/>
    </row>
    <row r="70" spans="1:21" s="3" customFormat="1" ht="17.25" customHeight="1" x14ac:dyDescent="0.15">
      <c r="A70" s="44">
        <v>41</v>
      </c>
      <c r="B70" s="76"/>
      <c r="C70" s="84"/>
      <c r="D70" s="84"/>
      <c r="E70" s="78"/>
      <c r="F70" s="79"/>
      <c r="G70" s="79"/>
      <c r="H70" s="80"/>
      <c r="I70" s="74">
        <f t="shared" si="1"/>
        <v>0</v>
      </c>
      <c r="J70" s="139" t="str">
        <f t="shared" si="2"/>
        <v/>
      </c>
      <c r="K70" s="140"/>
      <c r="L70" s="140"/>
      <c r="M70" s="140"/>
      <c r="N70" s="140"/>
      <c r="O70" s="140"/>
      <c r="P70" s="140"/>
      <c r="Q70" s="140"/>
      <c r="R70" s="140"/>
      <c r="S70" s="141"/>
      <c r="T70" s="81"/>
      <c r="U70" s="80"/>
    </row>
    <row r="71" spans="1:21" s="3" customFormat="1" ht="17.25" customHeight="1" x14ac:dyDescent="0.15">
      <c r="A71" s="44">
        <v>42</v>
      </c>
      <c r="B71" s="76"/>
      <c r="C71" s="84"/>
      <c r="D71" s="84"/>
      <c r="E71" s="78"/>
      <c r="F71" s="79"/>
      <c r="G71" s="79"/>
      <c r="H71" s="80"/>
      <c r="I71" s="74">
        <f t="shared" si="1"/>
        <v>0</v>
      </c>
      <c r="J71" s="139" t="str">
        <f t="shared" si="2"/>
        <v/>
      </c>
      <c r="K71" s="140"/>
      <c r="L71" s="140"/>
      <c r="M71" s="140"/>
      <c r="N71" s="140"/>
      <c r="O71" s="140"/>
      <c r="P71" s="140"/>
      <c r="Q71" s="140"/>
      <c r="R71" s="140"/>
      <c r="S71" s="141"/>
      <c r="T71" s="81"/>
      <c r="U71" s="80"/>
    </row>
    <row r="72" spans="1:21" s="3" customFormat="1" ht="17.25" customHeight="1" x14ac:dyDescent="0.15">
      <c r="A72" s="44">
        <v>43</v>
      </c>
      <c r="B72" s="76"/>
      <c r="C72" s="84"/>
      <c r="D72" s="84"/>
      <c r="E72" s="78"/>
      <c r="F72" s="79"/>
      <c r="G72" s="79"/>
      <c r="H72" s="80"/>
      <c r="I72" s="74">
        <f t="shared" si="1"/>
        <v>0</v>
      </c>
      <c r="J72" s="139" t="str">
        <f t="shared" si="2"/>
        <v/>
      </c>
      <c r="K72" s="140"/>
      <c r="L72" s="140"/>
      <c r="M72" s="140"/>
      <c r="N72" s="140"/>
      <c r="O72" s="140"/>
      <c r="P72" s="140"/>
      <c r="Q72" s="140"/>
      <c r="R72" s="140"/>
      <c r="S72" s="141"/>
      <c r="T72" s="81"/>
      <c r="U72" s="80"/>
    </row>
    <row r="73" spans="1:21" s="3" customFormat="1" ht="17.25" customHeight="1" x14ac:dyDescent="0.15">
      <c r="A73" s="44">
        <v>44</v>
      </c>
      <c r="B73" s="76"/>
      <c r="C73" s="84"/>
      <c r="D73" s="84"/>
      <c r="E73" s="78"/>
      <c r="F73" s="79"/>
      <c r="G73" s="79"/>
      <c r="H73" s="80"/>
      <c r="I73" s="74">
        <f t="shared" si="1"/>
        <v>0</v>
      </c>
      <c r="J73" s="139" t="str">
        <f t="shared" si="2"/>
        <v/>
      </c>
      <c r="K73" s="140"/>
      <c r="L73" s="140"/>
      <c r="M73" s="140"/>
      <c r="N73" s="140"/>
      <c r="O73" s="140"/>
      <c r="P73" s="140"/>
      <c r="Q73" s="140"/>
      <c r="R73" s="140"/>
      <c r="S73" s="141"/>
      <c r="T73" s="81"/>
      <c r="U73" s="80"/>
    </row>
    <row r="74" spans="1:21" s="3" customFormat="1" ht="17.25" customHeight="1" thickBot="1" x14ac:dyDescent="0.2">
      <c r="A74" s="59">
        <v>45</v>
      </c>
      <c r="B74" s="86"/>
      <c r="C74" s="87"/>
      <c r="D74" s="87"/>
      <c r="E74" s="88"/>
      <c r="F74" s="89"/>
      <c r="G74" s="89"/>
      <c r="H74" s="90"/>
      <c r="I74" s="91">
        <f t="shared" si="1"/>
        <v>0</v>
      </c>
      <c r="J74" s="161" t="str">
        <f t="shared" si="2"/>
        <v/>
      </c>
      <c r="K74" s="162"/>
      <c r="L74" s="162"/>
      <c r="M74" s="162"/>
      <c r="N74" s="162"/>
      <c r="O74" s="162"/>
      <c r="P74" s="162"/>
      <c r="Q74" s="162"/>
      <c r="R74" s="162"/>
      <c r="S74" s="163"/>
      <c r="T74" s="92"/>
      <c r="U74" s="90"/>
    </row>
    <row r="75" spans="1:21" ht="3" customHeight="1" x14ac:dyDescent="0.15"/>
  </sheetData>
  <mergeCells count="87">
    <mergeCell ref="J74:S74"/>
    <mergeCell ref="J68:S68"/>
    <mergeCell ref="J69:S69"/>
    <mergeCell ref="J70:S70"/>
    <mergeCell ref="J71:S71"/>
    <mergeCell ref="J72:S72"/>
    <mergeCell ref="J73:S73"/>
    <mergeCell ref="J67:S67"/>
    <mergeCell ref="J56:S56"/>
    <mergeCell ref="J57:S57"/>
    <mergeCell ref="J58:S58"/>
    <mergeCell ref="J59:S59"/>
    <mergeCell ref="J60:S60"/>
    <mergeCell ref="J61:S61"/>
    <mergeCell ref="J62:S62"/>
    <mergeCell ref="J63:S63"/>
    <mergeCell ref="J64:S64"/>
    <mergeCell ref="J65:S65"/>
    <mergeCell ref="J66:S66"/>
    <mergeCell ref="J55:S55"/>
    <mergeCell ref="J44:S44"/>
    <mergeCell ref="J45:S45"/>
    <mergeCell ref="J46:S46"/>
    <mergeCell ref="J47:S47"/>
    <mergeCell ref="J48:S48"/>
    <mergeCell ref="J49:S49"/>
    <mergeCell ref="J50:S50"/>
    <mergeCell ref="J51:S51"/>
    <mergeCell ref="J52:S52"/>
    <mergeCell ref="J53:S53"/>
    <mergeCell ref="J54:S54"/>
    <mergeCell ref="F28:F29"/>
    <mergeCell ref="T28:U28"/>
    <mergeCell ref="J30:S30"/>
    <mergeCell ref="J43:S43"/>
    <mergeCell ref="J32:S32"/>
    <mergeCell ref="J33:S33"/>
    <mergeCell ref="J34:S34"/>
    <mergeCell ref="J35:S35"/>
    <mergeCell ref="J36:S36"/>
    <mergeCell ref="J37:S37"/>
    <mergeCell ref="J38:S38"/>
    <mergeCell ref="J39:S39"/>
    <mergeCell ref="J40:S40"/>
    <mergeCell ref="J41:S41"/>
    <mergeCell ref="J42:S42"/>
    <mergeCell ref="J31:S31"/>
    <mergeCell ref="G28:G29"/>
    <mergeCell ref="H28:H29"/>
    <mergeCell ref="I28:I29"/>
    <mergeCell ref="J28:S29"/>
    <mergeCell ref="A25:B25"/>
    <mergeCell ref="C25:D25"/>
    <mergeCell ref="E25:G25"/>
    <mergeCell ref="H25:J25"/>
    <mergeCell ref="A26:B26"/>
    <mergeCell ref="C26:D26"/>
    <mergeCell ref="E26:F26"/>
    <mergeCell ref="H26:I26"/>
    <mergeCell ref="A28:A29"/>
    <mergeCell ref="B28:B29"/>
    <mergeCell ref="C28:D28"/>
    <mergeCell ref="E28:E29"/>
    <mergeCell ref="A20:A24"/>
    <mergeCell ref="C20:G20"/>
    <mergeCell ref="I20:J20"/>
    <mergeCell ref="B21:B22"/>
    <mergeCell ref="C21:J21"/>
    <mergeCell ref="C22:J22"/>
    <mergeCell ref="C23:J23"/>
    <mergeCell ref="C24:J24"/>
    <mergeCell ref="B9:U9"/>
    <mergeCell ref="B10:U10"/>
    <mergeCell ref="A18:B18"/>
    <mergeCell ref="C18:J18"/>
    <mergeCell ref="K18:K19"/>
    <mergeCell ref="L18:N19"/>
    <mergeCell ref="O18:O19"/>
    <mergeCell ref="P18:R19"/>
    <mergeCell ref="A19:B19"/>
    <mergeCell ref="C19:J19"/>
    <mergeCell ref="B8:U8"/>
    <mergeCell ref="A1:U1"/>
    <mergeCell ref="B4:U4"/>
    <mergeCell ref="B5:U5"/>
    <mergeCell ref="B6:U6"/>
    <mergeCell ref="B7:U7"/>
  </mergeCells>
  <phoneticPr fontId="2"/>
  <conditionalFormatting sqref="F30:F31 F34:F74">
    <cfRule type="cellIs" dxfId="1" priority="1" stopIfTrue="1" operator="equal">
      <formula>$AA$13</formula>
    </cfRule>
    <cfRule type="cellIs" dxfId="0" priority="2" stopIfTrue="1" operator="equal">
      <formula>$AA$12</formula>
    </cfRule>
  </conditionalFormatting>
  <dataValidations count="7">
    <dataValidation type="list" allowBlank="1" showErrorMessage="1" sqref="E30:E74">
      <formula1>$AD$12:$AD$21</formula1>
    </dataValidation>
    <dataValidation type="list" imeMode="fullKatakana" allowBlank="1" showInputMessage="1" showErrorMessage="1" sqref="G30:H74">
      <formula1>カテゴリ</formula1>
    </dataValidation>
    <dataValidation type="list" imeMode="hiragana" allowBlank="1" showInputMessage="1" showErrorMessage="1" sqref="F30:F31 F34:F74">
      <formula1>性別</formula1>
    </dataValidation>
    <dataValidation imeMode="off" allowBlank="1" showInputMessage="1" showErrorMessage="1" sqref="I20 C23:D24"/>
    <dataValidation imeMode="off" allowBlank="1" showInputMessage="1" showErrorMessage="1" prompt="振り込んだ日を西暦で入力_x000a_例　_x000a_2014/12/24" sqref="C25"/>
    <dataValidation imeMode="fullKatakana" allowBlank="1" showInputMessage="1" showErrorMessage="1" prompt="振込時の名義をカタカナで入力" sqref="H25"/>
    <dataValidation imeMode="hiragana" allowBlank="1" showInputMessage="1" showErrorMessage="1" sqref="C30:D74 C18:D19 C21:D21 C20:G20"/>
  </dataValidations>
  <hyperlinks>
    <hyperlink ref="C13" r:id="rId1"/>
  </hyperlinks>
  <printOptions horizontalCentered="1" verticalCentered="1"/>
  <pageMargins left="0.39370078740157483" right="0.39370078740157483" top="0.39370078740157483" bottom="0.39370078740157483" header="0.19685039370078741" footer="0"/>
  <pageSetup paperSize="9" scale="62" fitToHeight="0" orientation="portrait" blackAndWhite="1" r:id="rId2"/>
  <headerFooter>
    <oddHeader>&amp;R&amp;D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申込書</vt:lpstr>
      <vt:lpstr>申込書（記入例）</vt:lpstr>
      <vt:lpstr>申込書!Print_Area</vt:lpstr>
      <vt:lpstr>'申込書（記入例）'!Print_Area</vt:lpstr>
      <vt:lpstr>'申込書（記入例）'!カテゴリ</vt:lpstr>
      <vt:lpstr>カテゴリ</vt:lpstr>
      <vt:lpstr>'申込書（記入例）'!性別</vt:lpstr>
      <vt:lpstr>性別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384917</cp:lastModifiedBy>
  <cp:lastPrinted>2024-12-11T04:22:12Z</cp:lastPrinted>
  <dcterms:created xsi:type="dcterms:W3CDTF">2002-06-28T03:53:28Z</dcterms:created>
  <dcterms:modified xsi:type="dcterms:W3CDTF">2024-12-16T02:14:02Z</dcterms:modified>
</cp:coreProperties>
</file>