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nkeijirou\Desktop\"/>
    </mc:Choice>
  </mc:AlternateContent>
  <xr:revisionPtr revIDLastSave="0" documentId="13_ncr:1_{222FB387-317E-446D-9374-136474F34BE0}" xr6:coauthVersionLast="47" xr6:coauthVersionMax="47" xr10:uidLastSave="{00000000-0000-0000-0000-000000000000}"/>
  <bookViews>
    <workbookView xWindow="-98" yWindow="-98" windowWidth="20715" windowHeight="13276" activeTab="1" xr2:uid="{2E195C4B-DAC5-42A8-B584-68008E655242}"/>
  </bookViews>
  <sheets>
    <sheet name="記入例" sheetId="11" r:id="rId1"/>
    <sheet name="申込用紙" sheetId="15" r:id="rId2"/>
    <sheet name="入力" sheetId="16" state="hidden" r:id="rId3"/>
    <sheet name="タグ" sheetId="2" state="hidden" r:id="rId4"/>
  </sheets>
  <definedNames>
    <definedName name="_xlnm.Print_Area" localSheetId="0">記入例!$A$1:$X$42</definedName>
    <definedName name="_xlnm.Print_Area" localSheetId="1">申込用紙!$A$1:$X$41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15" l="1"/>
  <c r="R26" i="15" s="1"/>
  <c r="Q25" i="15"/>
  <c r="R25" i="15" s="1"/>
  <c r="Q24" i="15"/>
  <c r="R24" i="15" s="1"/>
  <c r="Q23" i="15"/>
  <c r="R23" i="15" s="1"/>
  <c r="Q22" i="15"/>
  <c r="R22" i="15" s="1"/>
  <c r="Q21" i="15"/>
  <c r="Q27" i="11"/>
  <c r="R26" i="11"/>
  <c r="R27" i="11" s="1"/>
  <c r="Q26" i="11"/>
  <c r="Q25" i="11"/>
  <c r="Q23" i="11"/>
  <c r="R23" i="11" s="1"/>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4" i="16"/>
  <c r="D5" i="16"/>
  <c r="B5" i="16"/>
  <c r="C5" i="16"/>
  <c r="B6" i="16"/>
  <c r="C6" i="16"/>
  <c r="B7" i="16"/>
  <c r="C7" i="16"/>
  <c r="B8" i="16"/>
  <c r="C8" i="16"/>
  <c r="B9" i="16"/>
  <c r="C9" i="16"/>
  <c r="B10" i="16"/>
  <c r="C10" i="16"/>
  <c r="B11" i="16"/>
  <c r="C11" i="16"/>
  <c r="B12" i="16"/>
  <c r="C12" i="16"/>
  <c r="B13" i="16"/>
  <c r="C13" i="16"/>
  <c r="B14" i="16"/>
  <c r="C14" i="16"/>
  <c r="B15" i="16"/>
  <c r="C15" i="16"/>
  <c r="B16" i="16"/>
  <c r="C16" i="16"/>
  <c r="B17" i="16"/>
  <c r="C17" i="16"/>
  <c r="B18" i="16"/>
  <c r="C18"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B32" i="16"/>
  <c r="C32" i="16"/>
  <c r="B33" i="16"/>
  <c r="C33" i="16"/>
  <c r="B34" i="16"/>
  <c r="C34" i="16"/>
  <c r="B35" i="16"/>
  <c r="C35" i="16"/>
  <c r="B36" i="16"/>
  <c r="C36" i="16"/>
  <c r="B37" i="16"/>
  <c r="C37" i="16"/>
  <c r="B38" i="16"/>
  <c r="C38" i="16"/>
  <c r="B39" i="16"/>
  <c r="C39" i="16"/>
  <c r="C4" i="16"/>
  <c r="B4" i="16"/>
  <c r="Q24" i="11"/>
  <c r="R24" i="11" s="1"/>
  <c r="Q22" i="11"/>
  <c r="R22" i="11" s="1"/>
  <c r="Q21" i="11"/>
  <c r="Q27" i="15" l="1"/>
  <c r="R21" i="15"/>
  <c r="R27" i="15" s="1"/>
  <c r="R25" i="11"/>
  <c r="R21" i="11"/>
</calcChain>
</file>

<file path=xl/sharedStrings.xml><?xml version="1.0" encoding="utf-8"?>
<sst xmlns="http://schemas.openxmlformats.org/spreadsheetml/2006/main" count="181" uniqueCount="84">
  <si>
    <t>No.</t>
    <phoneticPr fontId="1"/>
  </si>
  <si>
    <t>姓</t>
    <rPh sb="0" eb="1">
      <t>セイ</t>
    </rPh>
    <phoneticPr fontId="1"/>
  </si>
  <si>
    <t>名</t>
    <rPh sb="0" eb="1">
      <t>メイ</t>
    </rPh>
    <phoneticPr fontId="1"/>
  </si>
  <si>
    <t>性別</t>
    <rPh sb="0" eb="2">
      <t>セイベツ</t>
    </rPh>
    <phoneticPr fontId="1"/>
  </si>
  <si>
    <t>生年月日</t>
    <rPh sb="0" eb="4">
      <t>セイネンガッピ</t>
    </rPh>
    <phoneticPr fontId="1"/>
  </si>
  <si>
    <t>例</t>
    <rPh sb="0" eb="1">
      <t>レイ</t>
    </rPh>
    <phoneticPr fontId="1"/>
  </si>
  <si>
    <t>協会登録番号</t>
    <rPh sb="0" eb="2">
      <t>キョウカイ</t>
    </rPh>
    <rPh sb="2" eb="6">
      <t>トウロクバンゴウ</t>
    </rPh>
    <phoneticPr fontId="1"/>
  </si>
  <si>
    <t>出場種目</t>
    <rPh sb="0" eb="4">
      <t>シュツジョウシュモク</t>
    </rPh>
    <phoneticPr fontId="1"/>
  </si>
  <si>
    <t>カデエペ</t>
    <phoneticPr fontId="1"/>
  </si>
  <si>
    <t>ジュニアエペ</t>
    <phoneticPr fontId="1"/>
  </si>
  <si>
    <t>岩国</t>
    <rPh sb="0" eb="2">
      <t>イワクニ</t>
    </rPh>
    <phoneticPr fontId="1"/>
  </si>
  <si>
    <t>太郎</t>
    <rPh sb="0" eb="2">
      <t>タロウ</t>
    </rPh>
    <phoneticPr fontId="1"/>
  </si>
  <si>
    <t>男性</t>
    <rPh sb="0" eb="2">
      <t>ダンセイ</t>
    </rPh>
    <phoneticPr fontId="1"/>
  </si>
  <si>
    <t>女性</t>
    <rPh sb="0" eb="2">
      <t>ジョセイ</t>
    </rPh>
    <phoneticPr fontId="1"/>
  </si>
  <si>
    <t>年</t>
    <rPh sb="0" eb="1">
      <t>ネン</t>
    </rPh>
    <phoneticPr fontId="1"/>
  </si>
  <si>
    <t>月日</t>
    <rPh sb="0" eb="2">
      <t>ツキヒ</t>
    </rPh>
    <phoneticPr fontId="1"/>
  </si>
  <si>
    <t>〇</t>
    <phoneticPr fontId="1"/>
  </si>
  <si>
    <t>所属チーム名</t>
    <rPh sb="0" eb="2">
      <t>ショゾク</t>
    </rPh>
    <rPh sb="5" eb="6">
      <t>メイ</t>
    </rPh>
    <phoneticPr fontId="1"/>
  </si>
  <si>
    <t>都道府県</t>
    <rPh sb="0" eb="4">
      <t>トドウフケン</t>
    </rPh>
    <phoneticPr fontId="1"/>
  </si>
  <si>
    <t>申込責任者</t>
    <rPh sb="0" eb="2">
      <t>モウシコミ</t>
    </rPh>
    <rPh sb="2" eb="5">
      <t>セキニンシャ</t>
    </rPh>
    <phoneticPr fontId="1"/>
  </si>
  <si>
    <t>所属略称（7文字まで）</t>
    <rPh sb="0" eb="2">
      <t>ショゾク</t>
    </rPh>
    <rPh sb="2" eb="4">
      <t>リャクショウ</t>
    </rPh>
    <rPh sb="6" eb="8">
      <t>モジ</t>
    </rPh>
    <phoneticPr fontId="1"/>
  </si>
  <si>
    <t>氏名</t>
    <rPh sb="0" eb="2">
      <t>シメイ</t>
    </rPh>
    <phoneticPr fontId="1"/>
  </si>
  <si>
    <t>住所</t>
    <rPh sb="0" eb="2">
      <t>ジュウショ</t>
    </rPh>
    <phoneticPr fontId="1"/>
  </si>
  <si>
    <t>電話番号</t>
    <rPh sb="0" eb="4">
      <t>デンワバンゴウ</t>
    </rPh>
    <phoneticPr fontId="1"/>
  </si>
  <si>
    <t>合計</t>
    <rPh sb="0" eb="2">
      <t>ゴウケイ</t>
    </rPh>
    <phoneticPr fontId="1"/>
  </si>
  <si>
    <t>カテゴリー</t>
    <phoneticPr fontId="1"/>
  </si>
  <si>
    <t>男子</t>
    <rPh sb="0" eb="2">
      <t>ダンシ</t>
    </rPh>
    <phoneticPr fontId="1"/>
  </si>
  <si>
    <t>女子</t>
    <rPh sb="0" eb="2">
      <t>ジョシ</t>
    </rPh>
    <phoneticPr fontId="1"/>
  </si>
  <si>
    <t>人数</t>
    <rPh sb="0" eb="2">
      <t>ニンズウ</t>
    </rPh>
    <phoneticPr fontId="1"/>
  </si>
  <si>
    <t>参加費</t>
    <rPh sb="0" eb="3">
      <t>サンカヒ</t>
    </rPh>
    <phoneticPr fontId="1"/>
  </si>
  <si>
    <t>口座番号</t>
    <rPh sb="0" eb="4">
      <t>コウザバンゴウ</t>
    </rPh>
    <phoneticPr fontId="1"/>
  </si>
  <si>
    <t>返金時の口座</t>
    <rPh sb="0" eb="2">
      <t>ヘンキン</t>
    </rPh>
    <rPh sb="2" eb="3">
      <t>ジ</t>
    </rPh>
    <rPh sb="4" eb="6">
      <t>コウザ</t>
    </rPh>
    <phoneticPr fontId="1"/>
  </si>
  <si>
    <t>備考</t>
    <rPh sb="0" eb="2">
      <t>ビコウ</t>
    </rPh>
    <phoneticPr fontId="1"/>
  </si>
  <si>
    <t>銀行名</t>
    <rPh sb="0" eb="2">
      <t>ギンコウ</t>
    </rPh>
    <rPh sb="2" eb="3">
      <t>メイ</t>
    </rPh>
    <phoneticPr fontId="1"/>
  </si>
  <si>
    <t>店名</t>
    <rPh sb="0" eb="2">
      <t>テンメイ</t>
    </rPh>
    <phoneticPr fontId="1"/>
  </si>
  <si>
    <t>店番</t>
    <rPh sb="0" eb="2">
      <t>テンバン</t>
    </rPh>
    <phoneticPr fontId="1"/>
  </si>
  <si>
    <t>預金種目</t>
    <rPh sb="0" eb="4">
      <t>ヨキンシュモク</t>
    </rPh>
    <phoneticPr fontId="1"/>
  </si>
  <si>
    <t>名義</t>
    <rPh sb="0" eb="2">
      <t>メイギ</t>
    </rPh>
    <phoneticPr fontId="1"/>
  </si>
  <si>
    <t>申込期限</t>
    <rPh sb="0" eb="4">
      <t>モウシコミキゲン</t>
    </rPh>
    <phoneticPr fontId="1"/>
  </si>
  <si>
    <t>振込先</t>
    <rPh sb="0" eb="3">
      <t>フリコミサキ</t>
    </rPh>
    <phoneticPr fontId="1"/>
  </si>
  <si>
    <t>口座番号</t>
    <rPh sb="0" eb="2">
      <t>コウザ</t>
    </rPh>
    <rPh sb="2" eb="4">
      <t>バンゴウ</t>
    </rPh>
    <phoneticPr fontId="1"/>
  </si>
  <si>
    <t>銀行名</t>
    <rPh sb="0" eb="3">
      <t>ギンコウメイ</t>
    </rPh>
    <phoneticPr fontId="1"/>
  </si>
  <si>
    <t>預金種目</t>
    <rPh sb="0" eb="2">
      <t>ヨキン</t>
    </rPh>
    <rPh sb="2" eb="4">
      <t>シュモク</t>
    </rPh>
    <phoneticPr fontId="1"/>
  </si>
  <si>
    <t>山口銀行</t>
    <rPh sb="0" eb="2">
      <t>ヤマグチ</t>
    </rPh>
    <rPh sb="2" eb="4">
      <t>ギンコウ</t>
    </rPh>
    <phoneticPr fontId="1"/>
  </si>
  <si>
    <t>〇</t>
  </si>
  <si>
    <t>岩国支店</t>
    <rPh sb="0" eb="4">
      <t>イワクニシテン</t>
    </rPh>
    <phoneticPr fontId="1"/>
  </si>
  <si>
    <t>普通</t>
    <rPh sb="0" eb="2">
      <t>フツウ</t>
    </rPh>
    <phoneticPr fontId="1"/>
  </si>
  <si>
    <t>岩国市フェンシング協会</t>
    <rPh sb="0" eb="3">
      <t>イワクニシ</t>
    </rPh>
    <rPh sb="9" eb="11">
      <t>キョウカイ</t>
    </rPh>
    <phoneticPr fontId="1"/>
  </si>
  <si>
    <t>花子</t>
    <rPh sb="0" eb="2">
      <t>ハナコ</t>
    </rPh>
    <phoneticPr fontId="1"/>
  </si>
  <si>
    <t>※人数や参加費は自動で入力されます。</t>
    <rPh sb="1" eb="3">
      <t>ニンズウ</t>
    </rPh>
    <rPh sb="4" eb="7">
      <t>サンカヒ</t>
    </rPh>
    <rPh sb="8" eb="10">
      <t>ジドウ</t>
    </rPh>
    <rPh sb="11" eb="13">
      <t>ニュウリョク</t>
    </rPh>
    <phoneticPr fontId="1"/>
  </si>
  <si>
    <t>振込名義</t>
    <rPh sb="0" eb="2">
      <t>フリコミ</t>
    </rPh>
    <rPh sb="2" eb="4">
      <t>メイギ</t>
    </rPh>
    <phoneticPr fontId="1"/>
  </si>
  <si>
    <t>錦帯橋</t>
    <rPh sb="0" eb="3">
      <t>キンタイキョウ</t>
    </rPh>
    <phoneticPr fontId="1"/>
  </si>
  <si>
    <t>次郎</t>
    <rPh sb="0" eb="2">
      <t>ジロウ</t>
    </rPh>
    <phoneticPr fontId="1"/>
  </si>
  <si>
    <t>岩国ジュニアフェンシングクラブ</t>
    <rPh sb="0" eb="2">
      <t>イワクニ</t>
    </rPh>
    <phoneticPr fontId="1"/>
  </si>
  <si>
    <t>岩国JFC</t>
    <rPh sb="0" eb="2">
      <t>イワクニ</t>
    </rPh>
    <phoneticPr fontId="1"/>
  </si>
  <si>
    <t>山口県</t>
    <rPh sb="0" eb="3">
      <t>ヤマグチケン</t>
    </rPh>
    <phoneticPr fontId="1"/>
  </si>
  <si>
    <t>菅　慶次朗</t>
    <rPh sb="0" eb="1">
      <t>カン</t>
    </rPh>
    <rPh sb="2" eb="5">
      <t>ケイジロウ</t>
    </rPh>
    <phoneticPr fontId="1"/>
  </si>
  <si>
    <t>岩国市錦見2－4－85</t>
    <rPh sb="0" eb="3">
      <t>イワクニシ</t>
    </rPh>
    <rPh sb="3" eb="4">
      <t>ニシキ</t>
    </rPh>
    <rPh sb="4" eb="5">
      <t>ミ</t>
    </rPh>
    <phoneticPr fontId="1"/>
  </si>
  <si>
    <t>080－1939－8726</t>
    <phoneticPr fontId="1"/>
  </si>
  <si>
    <t>イワクニジュニアフェンシングクラブ</t>
    <phoneticPr fontId="1"/>
  </si>
  <si>
    <t>山口銀行</t>
    <rPh sb="0" eb="4">
      <t>ヤマグチギンコウ</t>
    </rPh>
    <phoneticPr fontId="1"/>
  </si>
  <si>
    <t>①</t>
    <phoneticPr fontId="1"/>
  </si>
  <si>
    <t>②</t>
    <phoneticPr fontId="1"/>
  </si>
  <si>
    <t>③</t>
    <phoneticPr fontId="1"/>
  </si>
  <si>
    <t>④</t>
    <phoneticPr fontId="1"/>
  </si>
  <si>
    <t>岩国ジュニアフェンシングクラブ名で領収書をいただきたいです。</t>
    <rPh sb="0" eb="2">
      <t>イワクニ</t>
    </rPh>
    <rPh sb="15" eb="16">
      <t>メイ</t>
    </rPh>
    <rPh sb="17" eb="20">
      <t>リョウシュウショ</t>
    </rPh>
    <phoneticPr fontId="1"/>
  </si>
  <si>
    <t>ローマ字</t>
    <rPh sb="3" eb="4">
      <t>ジ</t>
    </rPh>
    <phoneticPr fontId="1"/>
  </si>
  <si>
    <t>Iwakuni</t>
    <phoneticPr fontId="1"/>
  </si>
  <si>
    <t>姓（ローマ字）</t>
    <rPh sb="0" eb="1">
      <t>セイ</t>
    </rPh>
    <rPh sb="5" eb="6">
      <t>ジ</t>
    </rPh>
    <phoneticPr fontId="1"/>
  </si>
  <si>
    <t>名（ローマ字）</t>
    <rPh sb="0" eb="1">
      <t>メイ</t>
    </rPh>
    <rPh sb="5" eb="6">
      <t>ジ</t>
    </rPh>
    <phoneticPr fontId="1"/>
  </si>
  <si>
    <t>tarou</t>
    <phoneticPr fontId="1"/>
  </si>
  <si>
    <t>Tarou</t>
    <phoneticPr fontId="1"/>
  </si>
  <si>
    <t>Hanako</t>
    <phoneticPr fontId="1"/>
  </si>
  <si>
    <t>Kintaikyou</t>
    <phoneticPr fontId="1"/>
  </si>
  <si>
    <t>Jirou</t>
    <phoneticPr fontId="1"/>
  </si>
  <si>
    <t>F100001</t>
    <phoneticPr fontId="1"/>
  </si>
  <si>
    <t>F1000002</t>
    <phoneticPr fontId="1"/>
  </si>
  <si>
    <t>F1000010</t>
    <phoneticPr fontId="1"/>
  </si>
  <si>
    <t>F1000021</t>
    <phoneticPr fontId="1"/>
  </si>
  <si>
    <t>パラ</t>
    <phoneticPr fontId="1"/>
  </si>
  <si>
    <t>7月12日(金)　１７：００まで</t>
    <rPh sb="1" eb="2">
      <t>ガツ</t>
    </rPh>
    <rPh sb="4" eb="5">
      <t>ニチ</t>
    </rPh>
    <rPh sb="5" eb="8">
      <t>キン</t>
    </rPh>
    <phoneticPr fontId="1"/>
  </si>
  <si>
    <t>パラフェンシング</t>
    <phoneticPr fontId="1"/>
  </si>
  <si>
    <r>
      <t>加納虹輝杯2024　申し込み用紙　</t>
    </r>
    <r>
      <rPr>
        <b/>
        <u/>
        <sz val="28"/>
        <color rgb="FFFF0000"/>
        <rFont val="游ゴシック"/>
        <family val="3"/>
        <charset val="128"/>
        <scheme val="minor"/>
      </rPr>
      <t>記入例</t>
    </r>
    <rPh sb="0" eb="5">
      <t>カノウコウキハイ</t>
    </rPh>
    <rPh sb="10" eb="11">
      <t>モウ</t>
    </rPh>
    <rPh sb="12" eb="13">
      <t>コ</t>
    </rPh>
    <rPh sb="14" eb="16">
      <t>ヨウシ</t>
    </rPh>
    <phoneticPr fontId="1"/>
  </si>
  <si>
    <t>加納虹輝杯2024　申し込み用紙</t>
    <rPh sb="0" eb="5">
      <t>カノウコウキハイ</t>
    </rPh>
    <rPh sb="10" eb="11">
      <t>モウ</t>
    </rPh>
    <rPh sb="12" eb="13">
      <t>コ</t>
    </rPh>
    <rPh sb="14" eb="16">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</si>
</sst>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年&quot;"/>
    <numFmt numFmtId="177" formatCode="#,##0_ "/>
    <numFmt numFmtId="178" formatCode="[&lt;=999]000;[&lt;=9999]000\-00;000\-0000"/>
  </numFmts>
  <fonts count="1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28"/>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11"/>
      <color theme="4"/>
      <name val="游ゴシック"/>
      <family val="3"/>
      <charset val="128"/>
      <scheme val="minor"/>
    </font>
    <font>
      <b/>
      <u/>
      <sz val="28"/>
      <color rgb="FFFF0000"/>
      <name val="游ゴシック"/>
      <family val="3"/>
      <charset val="128"/>
      <scheme val="minor"/>
    </font>
    <font>
      <sz val="12"/>
      <color theme="1"/>
      <name val="游ゴシック"/>
      <family val="2"/>
      <charset val="128"/>
      <scheme val="minor"/>
    </font>
    <font>
      <b/>
      <sz val="10"/>
      <color theme="4"/>
      <name val="游ゴシック"/>
      <family val="3"/>
      <charset val="128"/>
      <scheme val="minor"/>
    </font>
    <font>
      <b/>
      <sz val="11"/>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diagonal/>
    </border>
    <border>
      <left style="double">
        <color rgb="FFFF0000"/>
      </left>
      <right style="double">
        <color rgb="FFFF0000"/>
      </right>
      <top style="double">
        <color rgb="FFFF0000"/>
      </top>
      <bottom style="double">
        <color rgb="FFFF0000"/>
      </bottom>
      <diagonal/>
    </border>
    <border>
      <left/>
      <right/>
      <top style="thin">
        <color indexed="64"/>
      </top>
      <bottom style="medium">
        <color indexed="64"/>
      </bottom>
      <diagonal/>
    </border>
    <border>
      <left style="medium">
        <color indexed="64"/>
      </left>
      <right style="thin">
        <color indexed="64"/>
      </right>
      <top/>
      <bottom/>
      <diagonal/>
    </border>
    <border>
      <left style="hair">
        <color indexed="64"/>
      </left>
      <right/>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diagonal/>
    </border>
    <border>
      <left style="medium">
        <color indexed="64"/>
      </left>
      <right/>
      <top/>
      <bottom/>
      <diagonal/>
    </border>
    <border>
      <left style="medium">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double">
        <color rgb="FFFF0000"/>
      </right>
      <top style="double">
        <color indexed="64"/>
      </top>
      <bottom style="medium">
        <color indexed="64"/>
      </bottom>
      <diagonal/>
    </border>
  </borders>
  <cellStyleXfs count="1">
    <xf numFmtId="0" fontId="0" fillId="0" borderId="0">
      <alignment vertical="center"/>
    </xf>
  </cellStyleXfs>
  <cellXfs count="225">
    <xf numFmtId="0" fontId="0" fillId="0" borderId="0" xfId="0">
      <alignment vertical="center"/>
    </xf>
    <xf numFmtId="31"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2" fillId="0" borderId="0" xfId="0" applyFont="1">
      <alignment vertical="center"/>
    </xf>
    <xf numFmtId="0" fontId="4" fillId="2" borderId="4" xfId="0" applyFont="1" applyFill="1" applyBorder="1">
      <alignment vertical="center"/>
    </xf>
    <xf numFmtId="0" fontId="4" fillId="2" borderId="5" xfId="0" applyFont="1" applyFill="1" applyBorder="1">
      <alignment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44" xfId="0" applyFont="1" applyBorder="1" applyAlignment="1">
      <alignment horizontal="center" vertical="center"/>
    </xf>
    <xf numFmtId="0" fontId="2" fillId="0" borderId="37" xfId="0" applyFont="1" applyBorder="1">
      <alignment vertical="center"/>
    </xf>
    <xf numFmtId="0" fontId="2" fillId="0" borderId="33" xfId="0" applyFont="1" applyBorder="1">
      <alignment vertical="center"/>
    </xf>
    <xf numFmtId="0" fontId="2" fillId="0" borderId="42" xfId="0" applyFont="1" applyBorder="1">
      <alignment vertical="center"/>
    </xf>
    <xf numFmtId="0" fontId="2" fillId="5" borderId="32"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41"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 xfId="0" applyFont="1" applyFill="1" applyBorder="1">
      <alignment vertical="center"/>
    </xf>
    <xf numFmtId="0" fontId="2" fillId="3" borderId="2" xfId="0" applyFont="1" applyFill="1" applyBorder="1">
      <alignmen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lignment vertical="center"/>
    </xf>
    <xf numFmtId="0" fontId="4" fillId="2" borderId="48" xfId="0" applyFont="1" applyFill="1" applyBorder="1">
      <alignment vertical="center"/>
    </xf>
    <xf numFmtId="0" fontId="0" fillId="0" borderId="49" xfId="0" applyBorder="1">
      <alignment vertical="center"/>
    </xf>
    <xf numFmtId="0" fontId="0" fillId="0" borderId="50" xfId="0" applyBorder="1">
      <alignment vertical="center"/>
    </xf>
    <xf numFmtId="0" fontId="4" fillId="2" borderId="5"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176" fontId="4" fillId="2" borderId="53" xfId="0" applyNumberFormat="1" applyFont="1" applyFill="1" applyBorder="1">
      <alignment vertical="center"/>
    </xf>
    <xf numFmtId="176" fontId="0" fillId="0" borderId="55" xfId="0" applyNumberFormat="1" applyBorder="1">
      <alignment vertical="center"/>
    </xf>
    <xf numFmtId="0" fontId="4" fillId="2" borderId="53"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57"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177" fontId="2" fillId="0" borderId="38" xfId="0" applyNumberFormat="1" applyFont="1" applyBorder="1">
      <alignment vertical="center"/>
    </xf>
    <xf numFmtId="177" fontId="2" fillId="0" borderId="34" xfId="0" applyNumberFormat="1" applyFont="1" applyBorder="1">
      <alignment vertical="center"/>
    </xf>
    <xf numFmtId="177" fontId="2" fillId="0" borderId="43" xfId="0" applyNumberFormat="1" applyFont="1" applyBorder="1">
      <alignment vertical="center"/>
    </xf>
    <xf numFmtId="176" fontId="0" fillId="0" borderId="57" xfId="0" applyNumberFormat="1" applyBorder="1">
      <alignment vertical="center"/>
    </xf>
    <xf numFmtId="56" fontId="4" fillId="2" borderId="54" xfId="0" applyNumberFormat="1" applyFont="1" applyFill="1" applyBorder="1">
      <alignment vertical="center"/>
    </xf>
    <xf numFmtId="56" fontId="0" fillId="0" borderId="56" xfId="0" applyNumberFormat="1" applyBorder="1">
      <alignment vertical="center"/>
    </xf>
    <xf numFmtId="56" fontId="0" fillId="0" borderId="58" xfId="0" applyNumberFormat="1" applyBorder="1">
      <alignment vertical="center"/>
    </xf>
    <xf numFmtId="0" fontId="4" fillId="0" borderId="0" xfId="0" applyFont="1">
      <alignment vertical="center"/>
    </xf>
    <xf numFmtId="177" fontId="4" fillId="0" borderId="62" xfId="0" applyNumberFormat="1" applyFont="1" applyBorder="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3" borderId="52" xfId="0" applyFont="1" applyFill="1" applyBorder="1">
      <alignment vertical="center"/>
    </xf>
    <xf numFmtId="0" fontId="4" fillId="2" borderId="54" xfId="0" applyFont="1" applyFill="1" applyBorder="1">
      <alignment vertical="center"/>
    </xf>
    <xf numFmtId="0" fontId="0" fillId="0" borderId="56" xfId="0" applyBorder="1">
      <alignment vertical="center"/>
    </xf>
    <xf numFmtId="0" fontId="0" fillId="0" borderId="58" xfId="0" applyBorder="1">
      <alignment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2" fillId="0" borderId="8" xfId="0" applyFont="1" applyBorder="1" applyAlignment="1">
      <alignment horizontal="center" vertical="center"/>
    </xf>
    <xf numFmtId="0" fontId="4" fillId="2" borderId="5" xfId="0" applyFont="1" applyFill="1" applyBorder="1" applyAlignment="1">
      <alignment horizontal="right" vertical="center"/>
    </xf>
    <xf numFmtId="0" fontId="7" fillId="0" borderId="7" xfId="0" applyFont="1" applyBorder="1">
      <alignment vertical="center"/>
    </xf>
    <xf numFmtId="0" fontId="7" fillId="0" borderId="8" xfId="0" applyFont="1" applyBorder="1">
      <alignment vertical="center"/>
    </xf>
    <xf numFmtId="0" fontId="7" fillId="0" borderId="49" xfId="0" applyFont="1" applyBorder="1">
      <alignment vertical="center"/>
    </xf>
    <xf numFmtId="0" fontId="7" fillId="0" borderId="56" xfId="0" applyFont="1" applyBorder="1">
      <alignment vertical="center"/>
    </xf>
    <xf numFmtId="176" fontId="7" fillId="0" borderId="55" xfId="0" applyNumberFormat="1" applyFont="1" applyBorder="1">
      <alignment vertical="center"/>
    </xf>
    <xf numFmtId="56" fontId="7" fillId="0" borderId="56" xfId="0" applyNumberFormat="1" applyFont="1" applyBorder="1">
      <alignment vertical="center"/>
    </xf>
    <xf numFmtId="0" fontId="7" fillId="0" borderId="55"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49" xfId="0" applyFont="1" applyBorder="1">
      <alignment vertical="center"/>
    </xf>
    <xf numFmtId="0" fontId="2" fillId="0" borderId="56" xfId="0" applyFont="1" applyBorder="1">
      <alignment vertical="center"/>
    </xf>
    <xf numFmtId="176" fontId="2" fillId="0" borderId="55" xfId="0" applyNumberFormat="1" applyFont="1" applyBorder="1">
      <alignment vertical="center"/>
    </xf>
    <xf numFmtId="56" fontId="2" fillId="0" borderId="56" xfId="0" applyNumberFormat="1" applyFont="1" applyBorder="1">
      <alignment vertical="center"/>
    </xf>
    <xf numFmtId="0" fontId="0" fillId="0" borderId="46" xfId="0" applyBorder="1" applyAlignment="1">
      <alignment horizontal="center" vertical="center"/>
    </xf>
    <xf numFmtId="0" fontId="0" fillId="0" borderId="29" xfId="0" applyBorder="1" applyAlignment="1">
      <alignment horizontal="center" vertical="center"/>
    </xf>
    <xf numFmtId="0" fontId="7" fillId="0" borderId="8" xfId="0" applyFont="1" applyBorder="1" applyAlignment="1">
      <alignment horizontal="right" vertical="center"/>
    </xf>
    <xf numFmtId="0" fontId="4" fillId="2" borderId="45" xfId="0" applyFont="1" applyFill="1" applyBorder="1" applyAlignment="1">
      <alignment horizontal="center" vertical="center"/>
    </xf>
    <xf numFmtId="0" fontId="2" fillId="3" borderId="22" xfId="0" applyFont="1" applyFill="1" applyBorder="1" applyAlignment="1">
      <alignment horizontal="center" vertical="center"/>
    </xf>
    <xf numFmtId="0" fontId="7" fillId="0" borderId="29" xfId="0" applyFont="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9" xfId="0" applyFont="1" applyFill="1" applyBorder="1" applyAlignment="1">
      <alignment horizontal="center" vertical="center"/>
    </xf>
    <xf numFmtId="0" fontId="12" fillId="0" borderId="0" xfId="0" applyFont="1">
      <alignment vertical="center"/>
    </xf>
    <xf numFmtId="0" fontId="11" fillId="0" borderId="7" xfId="0" applyFont="1" applyBorder="1" applyProtection="1">
      <alignment vertical="center"/>
      <protection locked="0"/>
    </xf>
    <xf numFmtId="0" fontId="11" fillId="0" borderId="8" xfId="0" applyFont="1" applyBorder="1" applyProtection="1">
      <alignment vertical="center"/>
      <protection locked="0"/>
    </xf>
    <xf numFmtId="0" fontId="11" fillId="0" borderId="49" xfId="0" applyFont="1" applyBorder="1" applyProtection="1">
      <alignment vertical="center"/>
      <protection locked="0"/>
    </xf>
    <xf numFmtId="0" fontId="11" fillId="0" borderId="56" xfId="0" applyFont="1" applyBorder="1" applyProtection="1">
      <alignment vertical="center"/>
      <protection locked="0"/>
    </xf>
    <xf numFmtId="0" fontId="11" fillId="0" borderId="8" xfId="0" applyFont="1" applyBorder="1" applyAlignment="1" applyProtection="1">
      <alignment horizontal="center" vertical="center"/>
      <protection locked="0"/>
    </xf>
    <xf numFmtId="176" fontId="11" fillId="0" borderId="55" xfId="0" applyNumberFormat="1" applyFont="1" applyBorder="1" applyProtection="1">
      <alignment vertical="center"/>
      <protection locked="0"/>
    </xf>
    <xf numFmtId="56" fontId="11" fillId="0" borderId="56" xfId="0" applyNumberFormat="1" applyFont="1" applyBorder="1" applyProtection="1">
      <alignment vertical="center"/>
      <protection locked="0"/>
    </xf>
    <xf numFmtId="0" fontId="11" fillId="0" borderId="8" xfId="0" applyFont="1" applyBorder="1" applyAlignment="1" applyProtection="1">
      <alignment horizontal="right" vertical="center"/>
      <protection locked="0"/>
    </xf>
    <xf numFmtId="0" fontId="11" fillId="0" borderId="5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49" xfId="0" applyFont="1" applyBorder="1" applyProtection="1">
      <alignment vertical="center"/>
      <protection locked="0"/>
    </xf>
    <xf numFmtId="0" fontId="2" fillId="0" borderId="56" xfId="0" applyFont="1" applyBorder="1" applyProtection="1">
      <alignment vertical="center"/>
      <protection locked="0"/>
    </xf>
    <xf numFmtId="0" fontId="2" fillId="0" borderId="8" xfId="0" applyFont="1" applyBorder="1" applyAlignment="1" applyProtection="1">
      <alignment horizontal="center" vertical="center"/>
      <protection locked="0"/>
    </xf>
    <xf numFmtId="176" fontId="2" fillId="0" borderId="55" xfId="0" applyNumberFormat="1" applyFont="1" applyBorder="1" applyProtection="1">
      <alignment vertical="center"/>
      <protection locked="0"/>
    </xf>
    <xf numFmtId="56" fontId="2" fillId="0" borderId="56" xfId="0" applyNumberFormat="1" applyFont="1" applyBorder="1" applyProtection="1">
      <alignment vertical="center"/>
      <protection locked="0"/>
    </xf>
    <xf numFmtId="0" fontId="0" fillId="0" borderId="5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49" xfId="0" applyBorder="1" applyProtection="1">
      <alignment vertical="center"/>
      <protection locked="0"/>
    </xf>
    <xf numFmtId="0" fontId="0" fillId="0" borderId="56" xfId="0" applyBorder="1" applyProtection="1">
      <alignment vertical="center"/>
      <protection locked="0"/>
    </xf>
    <xf numFmtId="0" fontId="0" fillId="0" borderId="8" xfId="0" applyBorder="1" applyAlignment="1" applyProtection="1">
      <alignment horizontal="center" vertical="center"/>
      <protection locked="0"/>
    </xf>
    <xf numFmtId="176" fontId="0" fillId="0" borderId="55" xfId="0" applyNumberFormat="1" applyBorder="1" applyProtection="1">
      <alignment vertical="center"/>
      <protection locked="0"/>
    </xf>
    <xf numFmtId="56" fontId="0" fillId="0" borderId="56" xfId="0" applyNumberFormat="1"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50" xfId="0" applyBorder="1" applyProtection="1">
      <alignment vertical="center"/>
      <protection locked="0"/>
    </xf>
    <xf numFmtId="0" fontId="0" fillId="0" borderId="58" xfId="0" applyBorder="1" applyProtection="1">
      <alignment vertical="center"/>
      <protection locked="0"/>
    </xf>
    <xf numFmtId="0" fontId="0" fillId="0" borderId="11" xfId="0" applyBorder="1" applyAlignment="1" applyProtection="1">
      <alignment horizontal="center" vertical="center"/>
      <protection locked="0"/>
    </xf>
    <xf numFmtId="176" fontId="0" fillId="0" borderId="57" xfId="0" applyNumberFormat="1" applyBorder="1" applyProtection="1">
      <alignment vertical="center"/>
      <protection locked="0"/>
    </xf>
    <xf numFmtId="56" fontId="0" fillId="0" borderId="58" xfId="0" applyNumberFormat="1" applyBorder="1" applyProtection="1">
      <alignment vertical="center"/>
      <protection locked="0"/>
    </xf>
    <xf numFmtId="0" fontId="0" fillId="0" borderId="5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 fillId="0" borderId="43" xfId="0" applyFont="1" applyBorder="1">
      <alignment vertical="center"/>
    </xf>
    <xf numFmtId="0" fontId="2" fillId="0" borderId="77" xfId="0" applyFont="1" applyBorder="1">
      <alignment vertical="center"/>
    </xf>
    <xf numFmtId="0" fontId="2" fillId="0" borderId="34" xfId="0" applyFont="1"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63"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3" borderId="33" xfId="0" applyFont="1" applyFill="1" applyBorder="1" applyAlignment="1">
      <alignment horizontal="center" vertical="center"/>
    </xf>
    <xf numFmtId="0" fontId="2" fillId="3" borderId="37" xfId="0" applyFont="1" applyFill="1" applyBorder="1" applyAlignment="1">
      <alignment horizontal="center" vertical="center"/>
    </xf>
    <xf numFmtId="178" fontId="7" fillId="0" borderId="29" xfId="0" applyNumberFormat="1" applyFont="1" applyBorder="1" applyAlignment="1">
      <alignment horizontal="center" vertical="center"/>
    </xf>
    <xf numFmtId="178" fontId="7" fillId="0" borderId="8" xfId="0" applyNumberFormat="1" applyFont="1" applyBorder="1" applyAlignment="1">
      <alignment horizontal="center" vertical="center"/>
    </xf>
    <xf numFmtId="178" fontId="7" fillId="0" borderId="9" xfId="0" applyNumberFormat="1" applyFont="1" applyBorder="1" applyAlignment="1">
      <alignment horizontal="center" vertical="center"/>
    </xf>
    <xf numFmtId="0" fontId="7" fillId="0" borderId="4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0" xfId="0" applyFont="1" applyAlignment="1">
      <alignment horizontal="center" vertical="center" wrapText="1"/>
    </xf>
    <xf numFmtId="0" fontId="10" fillId="0" borderId="70"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 fillId="3" borderId="24"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4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6" borderId="73" xfId="0" applyFont="1" applyFill="1" applyBorder="1" applyAlignment="1">
      <alignment horizontal="center" vertical="center"/>
    </xf>
    <xf numFmtId="0" fontId="2" fillId="6" borderId="7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9"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6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1" fillId="0" borderId="17"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3" borderId="33" xfId="0" applyFont="1" applyFill="1" applyBorder="1" applyAlignment="1">
      <alignment horizontal="center" vertical="center"/>
    </xf>
    <xf numFmtId="0" fontId="11" fillId="3" borderId="37" xfId="0" applyFont="1" applyFill="1" applyBorder="1" applyAlignment="1">
      <alignment horizontal="center" vertical="center"/>
    </xf>
    <xf numFmtId="178" fontId="11" fillId="0" borderId="29" xfId="0" applyNumberFormat="1" applyFont="1" applyBorder="1" applyAlignment="1" applyProtection="1">
      <alignment horizontal="center" vertical="center"/>
      <protection locked="0"/>
    </xf>
    <xf numFmtId="178" fontId="11" fillId="0" borderId="8" xfId="0" applyNumberFormat="1" applyFont="1" applyBorder="1" applyAlignment="1" applyProtection="1">
      <alignment horizontal="center" vertical="center"/>
      <protection locked="0"/>
    </xf>
    <xf numFmtId="178" fontId="11" fillId="0" borderId="9" xfId="0" applyNumberFormat="1"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66" xfId="0" applyFont="1" applyBorder="1" applyAlignment="1" applyProtection="1">
      <alignment horizontal="center" vertical="center" wrapText="1"/>
      <protection locked="0"/>
    </xf>
    <xf numFmtId="0" fontId="10" fillId="0" borderId="67"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1406071</xdr:colOff>
      <xdr:row>0</xdr:row>
      <xdr:rowOff>322035</xdr:rowOff>
    </xdr:from>
    <xdr:to>
      <xdr:col>7</xdr:col>
      <xdr:colOff>91622</xdr:colOff>
      <xdr:row>1</xdr:row>
      <xdr:rowOff>181428</xdr:rowOff>
    </xdr:to>
    <xdr:sp macro="" textlink="">
      <xdr:nvSpPr>
        <xdr:cNvPr id="2" name="テキスト ボックス 1">
          <a:extLst>
            <a:ext uri="{FF2B5EF4-FFF2-40B4-BE49-F238E27FC236}">
              <a16:creationId xmlns:a16="http://schemas.microsoft.com/office/drawing/2014/main" id="{2E32B500-5298-4A13-AFF0-0BAA4946B483}"/>
            </a:ext>
          </a:extLst>
        </xdr:cNvPr>
        <xdr:cNvSpPr txBox="1"/>
      </xdr:nvSpPr>
      <xdr:spPr>
        <a:xfrm>
          <a:off x="4943928" y="322035"/>
          <a:ext cx="1792515" cy="562429"/>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年</a:t>
          </a:r>
          <a:r>
            <a:rPr kumimoji="1" lang="en-US" altLang="ja-JP" sz="1100" b="1">
              <a:solidFill>
                <a:srgbClr val="FF0000"/>
              </a:solidFill>
            </a:rPr>
            <a:t>"</a:t>
          </a:r>
          <a:r>
            <a:rPr kumimoji="1" lang="ja-JP" altLang="en-US" sz="1100" b="1">
              <a:solidFill>
                <a:srgbClr val="FF0000"/>
              </a:solidFill>
            </a:rPr>
            <a:t>の欄は、数字だけを入力してください。</a:t>
          </a:r>
        </a:p>
      </xdr:txBody>
    </xdr:sp>
    <xdr:clientData/>
  </xdr:twoCellAnchor>
  <xdr:twoCellAnchor>
    <xdr:from>
      <xdr:col>5</xdr:col>
      <xdr:colOff>510722</xdr:colOff>
      <xdr:row>1</xdr:row>
      <xdr:rowOff>181428</xdr:rowOff>
    </xdr:from>
    <xdr:to>
      <xdr:col>6</xdr:col>
      <xdr:colOff>123825</xdr:colOff>
      <xdr:row>4</xdr:row>
      <xdr:rowOff>114300</xdr:rowOff>
    </xdr:to>
    <xdr:cxnSp macro="">
      <xdr:nvCxnSpPr>
        <xdr:cNvPr id="3" name="直線矢印コネクタ 2">
          <a:extLst>
            <a:ext uri="{FF2B5EF4-FFF2-40B4-BE49-F238E27FC236}">
              <a16:creationId xmlns:a16="http://schemas.microsoft.com/office/drawing/2014/main" id="{04535502-3394-42DC-BD39-CB2FED68A7E7}"/>
            </a:ext>
          </a:extLst>
        </xdr:cNvPr>
        <xdr:cNvCxnSpPr>
          <a:stCxn id="2" idx="2"/>
        </xdr:cNvCxnSpPr>
      </xdr:nvCxnSpPr>
      <xdr:spPr>
        <a:xfrm>
          <a:off x="5840186" y="884464"/>
          <a:ext cx="293460" cy="6926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352425</xdr:colOff>
      <xdr:row>10</xdr:row>
      <xdr:rowOff>228600</xdr:rowOff>
    </xdr:from>
    <xdr:to>
      <xdr:col>23</xdr:col>
      <xdr:colOff>523875</xdr:colOff>
      <xdr:row>15</xdr:row>
      <xdr:rowOff>142875</xdr:rowOff>
    </xdr:to>
    <xdr:sp macro="" textlink="">
      <xdr:nvSpPr>
        <xdr:cNvPr id="4" name="テキスト ボックス 3">
          <a:extLst>
            <a:ext uri="{FF2B5EF4-FFF2-40B4-BE49-F238E27FC236}">
              <a16:creationId xmlns:a16="http://schemas.microsoft.com/office/drawing/2014/main" id="{050A315B-674F-4E6D-9869-BB16730E868B}"/>
            </a:ext>
          </a:extLst>
        </xdr:cNvPr>
        <xdr:cNvSpPr txBox="1"/>
      </xdr:nvSpPr>
      <xdr:spPr>
        <a:xfrm>
          <a:off x="15554325" y="3105150"/>
          <a:ext cx="2228850" cy="112395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大会中止の際には、返金をさせていただきます。</a:t>
          </a:r>
          <a:endParaRPr kumimoji="1" lang="en-US" altLang="ja-JP" sz="1100" b="1">
            <a:solidFill>
              <a:srgbClr val="FF0000"/>
            </a:solidFill>
          </a:endParaRPr>
        </a:p>
        <a:p>
          <a:r>
            <a:rPr kumimoji="1" lang="ja-JP" altLang="en-US" sz="1100" b="1">
              <a:solidFill>
                <a:srgbClr val="FF0000"/>
              </a:solidFill>
            </a:rPr>
            <a:t>その際の返金口座を入力してください。</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19</xdr:col>
      <xdr:colOff>628650</xdr:colOff>
      <xdr:row>14</xdr:row>
      <xdr:rowOff>219075</xdr:rowOff>
    </xdr:from>
    <xdr:to>
      <xdr:col>20</xdr:col>
      <xdr:colOff>361950</xdr:colOff>
      <xdr:row>16</xdr:row>
      <xdr:rowOff>200025</xdr:rowOff>
    </xdr:to>
    <xdr:cxnSp macro="">
      <xdr:nvCxnSpPr>
        <xdr:cNvPr id="5" name="直線矢印コネクタ 4">
          <a:extLst>
            <a:ext uri="{FF2B5EF4-FFF2-40B4-BE49-F238E27FC236}">
              <a16:creationId xmlns:a16="http://schemas.microsoft.com/office/drawing/2014/main" id="{67DF7040-C698-4EE6-9449-A17A257DE4EE}"/>
            </a:ext>
          </a:extLst>
        </xdr:cNvPr>
        <xdr:cNvCxnSpPr/>
      </xdr:nvCxnSpPr>
      <xdr:spPr>
        <a:xfrm flipH="1">
          <a:off x="15144750" y="4067175"/>
          <a:ext cx="419100"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463923</xdr:colOff>
      <xdr:row>21</xdr:row>
      <xdr:rowOff>126067</xdr:rowOff>
    </xdr:from>
    <xdr:to>
      <xdr:col>23</xdr:col>
      <xdr:colOff>174091</xdr:colOff>
      <xdr:row>25</xdr:row>
      <xdr:rowOff>84045</xdr:rowOff>
    </xdr:to>
    <xdr:sp macro="" textlink="">
      <xdr:nvSpPr>
        <xdr:cNvPr id="6" name="テキスト ボックス 5">
          <a:extLst>
            <a:ext uri="{FF2B5EF4-FFF2-40B4-BE49-F238E27FC236}">
              <a16:creationId xmlns:a16="http://schemas.microsoft.com/office/drawing/2014/main" id="{2BD12321-4F2C-44A4-AAB5-9397CF5AD1CB}"/>
            </a:ext>
          </a:extLst>
        </xdr:cNvPr>
        <xdr:cNvSpPr txBox="1"/>
      </xdr:nvSpPr>
      <xdr:spPr>
        <a:xfrm>
          <a:off x="15661901" y="5476876"/>
          <a:ext cx="3141969" cy="854448"/>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合計金額は赤字の数字となります。</a:t>
          </a:r>
          <a:endParaRPr kumimoji="1" lang="en-US" altLang="ja-JP" sz="1100" b="1">
            <a:solidFill>
              <a:srgbClr val="FF0000"/>
            </a:solidFill>
          </a:endParaRPr>
        </a:p>
        <a:p>
          <a:r>
            <a:rPr kumimoji="1" lang="ja-JP" altLang="en-US" sz="1100" b="1">
              <a:solidFill>
                <a:srgbClr val="FF0000"/>
              </a:solidFill>
            </a:rPr>
            <a:t>こちらの金額を振込いただくようにお願いいたします。</a:t>
          </a:r>
          <a:endParaRPr kumimoji="1" lang="en-US" altLang="ja-JP" sz="1100" b="1">
            <a:solidFill>
              <a:srgbClr val="FF0000"/>
            </a:solidFill>
          </a:endParaRPr>
        </a:p>
      </xdr:txBody>
    </xdr:sp>
    <xdr:clientData/>
  </xdr:twoCellAnchor>
  <xdr:twoCellAnchor>
    <xdr:from>
      <xdr:col>18</xdr:col>
      <xdr:colOff>51267</xdr:colOff>
      <xdr:row>24</xdr:row>
      <xdr:rowOff>137831</xdr:rowOff>
    </xdr:from>
    <xdr:to>
      <xdr:col>18</xdr:col>
      <xdr:colOff>470927</xdr:colOff>
      <xdr:row>26</xdr:row>
      <xdr:rowOff>102253</xdr:rowOff>
    </xdr:to>
    <xdr:cxnSp macro="">
      <xdr:nvCxnSpPr>
        <xdr:cNvPr id="7" name="直線矢印コネクタ 6">
          <a:extLst>
            <a:ext uri="{FF2B5EF4-FFF2-40B4-BE49-F238E27FC236}">
              <a16:creationId xmlns:a16="http://schemas.microsoft.com/office/drawing/2014/main" id="{6D073EA3-EBE1-4C86-B659-9811E58C0A88}"/>
            </a:ext>
          </a:extLst>
        </xdr:cNvPr>
        <xdr:cNvCxnSpPr/>
      </xdr:nvCxnSpPr>
      <xdr:spPr>
        <a:xfrm flipH="1">
          <a:off x="15249245" y="6160993"/>
          <a:ext cx="419660" cy="4196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323850</xdr:colOff>
      <xdr:row>33</xdr:row>
      <xdr:rowOff>200025</xdr:rowOff>
    </xdr:from>
    <xdr:to>
      <xdr:col>23</xdr:col>
      <xdr:colOff>518272</xdr:colOff>
      <xdr:row>41</xdr:row>
      <xdr:rowOff>105055</xdr:rowOff>
    </xdr:to>
    <xdr:sp macro="" textlink="">
      <xdr:nvSpPr>
        <xdr:cNvPr id="8" name="テキスト ボックス 7">
          <a:extLst>
            <a:ext uri="{FF2B5EF4-FFF2-40B4-BE49-F238E27FC236}">
              <a16:creationId xmlns:a16="http://schemas.microsoft.com/office/drawing/2014/main" id="{02F0C954-34BD-446F-85DB-64F2A8890215}"/>
            </a:ext>
          </a:extLst>
        </xdr:cNvPr>
        <xdr:cNvSpPr txBox="1"/>
      </xdr:nvSpPr>
      <xdr:spPr>
        <a:xfrm>
          <a:off x="16894549" y="8317287"/>
          <a:ext cx="2253502" cy="1711978"/>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備考欄は、申込者様がご留意事項や質問事項があった際には、お書きいただけたらと思います。</a:t>
          </a:r>
          <a:endParaRPr kumimoji="1" lang="en-US" altLang="ja-JP" sz="1100" b="1">
            <a:solidFill>
              <a:srgbClr val="FF0000"/>
            </a:solidFill>
          </a:endParaRPr>
        </a:p>
        <a:p>
          <a:r>
            <a:rPr kumimoji="1" lang="ja-JP" altLang="en-US" sz="1100" b="1">
              <a:solidFill>
                <a:srgbClr val="FF0000"/>
              </a:solidFill>
            </a:rPr>
            <a:t>（領収書を団体名で発行したい方は、ご記入ください。）</a:t>
          </a:r>
        </a:p>
      </xdr:txBody>
    </xdr:sp>
    <xdr:clientData/>
  </xdr:twoCellAnchor>
  <xdr:twoCellAnchor>
    <xdr:from>
      <xdr:col>19</xdr:col>
      <xdr:colOff>590550</xdr:colOff>
      <xdr:row>36</xdr:row>
      <xdr:rowOff>95250</xdr:rowOff>
    </xdr:from>
    <xdr:to>
      <xdr:col>20</xdr:col>
      <xdr:colOff>323850</xdr:colOff>
      <xdr:row>38</xdr:row>
      <xdr:rowOff>76200</xdr:rowOff>
    </xdr:to>
    <xdr:cxnSp macro="">
      <xdr:nvCxnSpPr>
        <xdr:cNvPr id="9" name="直線矢印コネクタ 8">
          <a:extLst>
            <a:ext uri="{FF2B5EF4-FFF2-40B4-BE49-F238E27FC236}">
              <a16:creationId xmlns:a16="http://schemas.microsoft.com/office/drawing/2014/main" id="{044CBAE6-455D-4E3F-B28D-25A57BC30CAC}"/>
            </a:ext>
          </a:extLst>
        </xdr:cNvPr>
        <xdr:cNvCxnSpPr/>
      </xdr:nvCxnSpPr>
      <xdr:spPr>
        <a:xfrm flipH="1">
          <a:off x="15106650" y="9029700"/>
          <a:ext cx="419100"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323850</xdr:colOff>
      <xdr:row>7</xdr:row>
      <xdr:rowOff>28575</xdr:rowOff>
    </xdr:from>
    <xdr:to>
      <xdr:col>23</xdr:col>
      <xdr:colOff>495300</xdr:colOff>
      <xdr:row>9</xdr:row>
      <xdr:rowOff>123825</xdr:rowOff>
    </xdr:to>
    <xdr:sp macro="" textlink="">
      <xdr:nvSpPr>
        <xdr:cNvPr id="10" name="テキスト ボックス 9">
          <a:extLst>
            <a:ext uri="{FF2B5EF4-FFF2-40B4-BE49-F238E27FC236}">
              <a16:creationId xmlns:a16="http://schemas.microsoft.com/office/drawing/2014/main" id="{B5830BC2-8039-4DBA-8AE2-89CCADF8E16E}"/>
            </a:ext>
          </a:extLst>
        </xdr:cNvPr>
        <xdr:cNvSpPr txBox="1"/>
      </xdr:nvSpPr>
      <xdr:spPr>
        <a:xfrm>
          <a:off x="15525750" y="2181225"/>
          <a:ext cx="2228850" cy="57150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振込まれる際の振込名義を記載してください。</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19</xdr:col>
      <xdr:colOff>514350</xdr:colOff>
      <xdr:row>9</xdr:row>
      <xdr:rowOff>123825</xdr:rowOff>
    </xdr:from>
    <xdr:to>
      <xdr:col>20</xdr:col>
      <xdr:colOff>314325</xdr:colOff>
      <xdr:row>10</xdr:row>
      <xdr:rowOff>161925</xdr:rowOff>
    </xdr:to>
    <xdr:cxnSp macro="">
      <xdr:nvCxnSpPr>
        <xdr:cNvPr id="11" name="直線矢印コネクタ 10">
          <a:extLst>
            <a:ext uri="{FF2B5EF4-FFF2-40B4-BE49-F238E27FC236}">
              <a16:creationId xmlns:a16="http://schemas.microsoft.com/office/drawing/2014/main" id="{6ECD7F6E-49F6-4820-AB8A-B730E3492790}"/>
            </a:ext>
          </a:extLst>
        </xdr:cNvPr>
        <xdr:cNvCxnSpPr/>
      </xdr:nvCxnSpPr>
      <xdr:spPr>
        <a:xfrm flipH="1">
          <a:off x="15030450" y="2752725"/>
          <a:ext cx="485775"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816428</xdr:colOff>
      <xdr:row>8</xdr:row>
      <xdr:rowOff>158747</xdr:rowOff>
    </xdr:from>
    <xdr:to>
      <xdr:col>11</xdr:col>
      <xdr:colOff>566964</xdr:colOff>
      <xdr:row>41</xdr:row>
      <xdr:rowOff>204108</xdr:rowOff>
    </xdr:to>
    <xdr:sp macro="" textlink="">
      <xdr:nvSpPr>
        <xdr:cNvPr id="12" name="テキスト ボックス 11">
          <a:extLst>
            <a:ext uri="{FF2B5EF4-FFF2-40B4-BE49-F238E27FC236}">
              <a16:creationId xmlns:a16="http://schemas.microsoft.com/office/drawing/2014/main" id="{1D4D570F-E081-47C2-856F-0184EEFF7C2C}"/>
            </a:ext>
          </a:extLst>
        </xdr:cNvPr>
        <xdr:cNvSpPr txBox="1"/>
      </xdr:nvSpPr>
      <xdr:spPr>
        <a:xfrm>
          <a:off x="2562678" y="2574015"/>
          <a:ext cx="6542768" cy="8084914"/>
        </a:xfrm>
        <a:prstGeom prst="rect">
          <a:avLst/>
        </a:prstGeom>
        <a:solidFill>
          <a:schemeClr val="accent4">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申し込み方法</a:t>
          </a:r>
          <a:r>
            <a:rPr kumimoji="1" lang="en-US" altLang="ja-JP" sz="1100" b="1">
              <a:solidFill>
                <a:sysClr val="windowText" lastClr="000000"/>
              </a:solidFill>
            </a:rPr>
            <a:t>】</a:t>
          </a:r>
        </a:p>
        <a:p>
          <a:r>
            <a:rPr kumimoji="1" lang="ja-JP" altLang="en-US" sz="1100" b="1" u="sng">
              <a:solidFill>
                <a:sysClr val="windowText" lastClr="000000"/>
              </a:solidFill>
            </a:rPr>
            <a:t>１．「加納虹輝杯　申し込み用紙」を記入</a:t>
          </a:r>
          <a:endParaRPr kumimoji="1" lang="en-US" altLang="ja-JP" sz="1100" b="1" u="sng">
            <a:solidFill>
              <a:sysClr val="windowText" lastClr="000000"/>
            </a:solidFill>
          </a:endParaRPr>
        </a:p>
        <a:p>
          <a:endParaRPr kumimoji="1" lang="en-US" altLang="ja-JP" sz="1100" b="1" u="sng">
            <a:solidFill>
              <a:sysClr val="windowText" lastClr="000000"/>
            </a:solidFill>
          </a:endParaRPr>
        </a:p>
        <a:p>
          <a:r>
            <a:rPr kumimoji="1" lang="ja-JP" altLang="en-US" sz="1100" b="1">
              <a:solidFill>
                <a:sysClr val="windowText" lastClr="000000"/>
              </a:solidFill>
            </a:rPr>
            <a:t>各必須記入欄①　～　③の項目を入力</a:t>
          </a:r>
          <a:endParaRPr kumimoji="1" lang="en-US" altLang="ja-JP" sz="1100" b="1">
            <a:solidFill>
              <a:sysClr val="windowText" lastClr="000000"/>
            </a:solidFill>
          </a:endParaRPr>
        </a:p>
        <a:p>
          <a:r>
            <a:rPr kumimoji="1" lang="en-US" altLang="ja-JP" sz="1100" b="1" u="sng">
              <a:solidFill>
                <a:srgbClr val="FF0000"/>
              </a:solidFill>
            </a:rPr>
            <a:t>※</a:t>
          </a:r>
          <a:r>
            <a:rPr kumimoji="1" lang="ja-JP" altLang="en-US" sz="1100" b="1" u="sng">
              <a:solidFill>
                <a:srgbClr val="FF0000"/>
              </a:solidFill>
            </a:rPr>
            <a:t>④の備考欄はお申込者様のご留意事項や質問事項がある場合にはご記入ください。</a:t>
          </a:r>
          <a:endParaRPr kumimoji="1" lang="en-US" altLang="ja-JP" sz="1100" b="1">
            <a:solidFill>
              <a:sysClr val="windowText" lastClr="000000"/>
            </a:solidFill>
          </a:endParaRPr>
        </a:p>
        <a:p>
          <a:r>
            <a:rPr kumimoji="1" lang="ja-JP" altLang="en-US" sz="1100" b="1">
              <a:solidFill>
                <a:sysClr val="windowText" lastClr="000000"/>
              </a:solidFill>
            </a:rPr>
            <a:t>①下記の情報を記入</a:t>
          </a:r>
          <a:endParaRPr kumimoji="1" lang="en-US" altLang="ja-JP" sz="1100" b="1">
            <a:solidFill>
              <a:sysClr val="windowText" lastClr="000000"/>
            </a:solidFill>
          </a:endParaRPr>
        </a:p>
        <a:p>
          <a:r>
            <a:rPr kumimoji="1" lang="ja-JP" altLang="en-US" sz="1100" b="1">
              <a:solidFill>
                <a:sysClr val="windowText" lastClr="000000"/>
              </a:solidFill>
            </a:rPr>
            <a:t>・姓　・名　・ローマ字（姓・名）　・性別　・生年月日　・協会登録番号　・出場種目</a:t>
          </a:r>
          <a:endParaRPr kumimoji="1" lang="en-US" altLang="ja-JP" sz="1100" b="1">
            <a:solidFill>
              <a:sysClr val="windowText" lastClr="000000"/>
            </a:solidFill>
          </a:endParaRPr>
        </a:p>
        <a:p>
          <a:r>
            <a:rPr kumimoji="1" lang="ja-JP" altLang="en-US" sz="1100" b="1">
              <a:solidFill>
                <a:sysClr val="windowText" lastClr="000000"/>
              </a:solidFill>
            </a:rPr>
            <a:t>②下記の情報を記入</a:t>
          </a:r>
          <a:endParaRPr kumimoji="1" lang="en-US" altLang="ja-JP" sz="1100" b="1">
            <a:solidFill>
              <a:sysClr val="windowText" lastClr="000000"/>
            </a:solidFill>
          </a:endParaRPr>
        </a:p>
        <a:p>
          <a:r>
            <a:rPr kumimoji="1" lang="ja-JP" altLang="en-US" sz="1100" b="1">
              <a:solidFill>
                <a:sysClr val="windowText" lastClr="000000"/>
              </a:solidFill>
            </a:rPr>
            <a:t>・所属チーム名　・所属略称　・申し込み責任者（氏名、住所、電話番号）　・振込名義</a:t>
          </a:r>
          <a:endParaRPr kumimoji="1" lang="en-US" altLang="ja-JP" sz="1100" b="1">
            <a:solidFill>
              <a:sysClr val="windowText" lastClr="000000"/>
            </a:solidFill>
          </a:endParaRPr>
        </a:p>
        <a:p>
          <a:r>
            <a:rPr kumimoji="1" lang="ja-JP" altLang="en-US" sz="1100" b="1">
              <a:solidFill>
                <a:sysClr val="windowText" lastClr="000000"/>
              </a:solidFill>
            </a:rPr>
            <a:t>③下記の情報を記入</a:t>
          </a:r>
          <a:endParaRPr kumimoji="1" lang="en-US" altLang="ja-JP" sz="1100" b="1">
            <a:solidFill>
              <a:sysClr val="windowText" lastClr="000000"/>
            </a:solidFill>
          </a:endParaRPr>
        </a:p>
        <a:p>
          <a:r>
            <a:rPr kumimoji="1" lang="ja-JP" altLang="en-US" sz="1100" b="1">
              <a:solidFill>
                <a:sysClr val="windowText" lastClr="000000"/>
              </a:solidFill>
            </a:rPr>
            <a:t>・返金時の口座情報（銀行名、店名、口座番号等）</a:t>
          </a:r>
          <a:endParaRPr kumimoji="1" lang="en-US" altLang="ja-JP" sz="1100" b="1">
            <a:solidFill>
              <a:sysClr val="windowText" lastClr="000000"/>
            </a:solidFill>
          </a:endParaRPr>
        </a:p>
        <a:p>
          <a:endParaRPr kumimoji="1" lang="en-US" altLang="ja-JP" sz="1100" b="1">
            <a:solidFill>
              <a:sysClr val="windowText" lastClr="000000"/>
            </a:solidFill>
          </a:endParaRPr>
        </a:p>
        <a:p>
          <a:r>
            <a:rPr kumimoji="1" lang="ja-JP" altLang="en-US" sz="1100" b="1">
              <a:solidFill>
                <a:sysClr val="windowText" lastClr="000000"/>
              </a:solidFill>
            </a:rPr>
            <a:t>２．記入後、下記のメールアドレスに申し込み用紙を添付し、送信</a:t>
          </a:r>
          <a:endParaRPr kumimoji="1" lang="en-US" altLang="ja-JP" sz="1100" b="1">
            <a:solidFill>
              <a:sysClr val="windowText" lastClr="000000"/>
            </a:solidFill>
          </a:endParaRPr>
        </a:p>
        <a:p>
          <a:r>
            <a:rPr kumimoji="1" lang="en-US" altLang="ja-JP" sz="1100" b="1">
              <a:solidFill>
                <a:srgbClr val="FF0000"/>
              </a:solidFill>
            </a:rPr>
            <a:t>【</a:t>
          </a:r>
          <a:r>
            <a:rPr kumimoji="1" lang="ja-JP" altLang="en-US" sz="1100" b="1">
              <a:solidFill>
                <a:srgbClr val="FF0000"/>
              </a:solidFill>
            </a:rPr>
            <a:t>注意事項</a:t>
          </a:r>
          <a:r>
            <a:rPr kumimoji="1" lang="en-US" altLang="ja-JP" sz="1100" b="1">
              <a:solidFill>
                <a:srgbClr val="FF0000"/>
              </a:solidFill>
            </a:rPr>
            <a:t>】</a:t>
          </a:r>
        </a:p>
        <a:p>
          <a:r>
            <a:rPr kumimoji="1" lang="en-US" altLang="ja-JP" sz="1100" b="1" u="sng">
              <a:solidFill>
                <a:srgbClr val="FF0000"/>
              </a:solidFill>
            </a:rPr>
            <a:t>※</a:t>
          </a:r>
          <a:r>
            <a:rPr kumimoji="1" lang="ja-JP" altLang="en-US" sz="1100" b="1" u="sng">
              <a:solidFill>
                <a:srgbClr val="FF0000"/>
              </a:solidFill>
            </a:rPr>
            <a:t>１　送信時の件名は「加納虹輝杯</a:t>
          </a:r>
          <a:r>
            <a:rPr kumimoji="1" lang="en-US" altLang="ja-JP" sz="1100" b="1" u="sng">
              <a:solidFill>
                <a:srgbClr val="FF0000"/>
              </a:solidFill>
            </a:rPr>
            <a:t>2024</a:t>
          </a:r>
          <a:r>
            <a:rPr kumimoji="1" lang="ja-JP" altLang="en-US" sz="1100" b="1" u="sng">
              <a:solidFill>
                <a:srgbClr val="FF0000"/>
              </a:solidFill>
            </a:rPr>
            <a:t>　申込」と入力してください。</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２　ファイル名は、所属名を入力してください。</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３　本文は、何も入力しなくても構いません。（留意事項等あればご記入ください）</a:t>
          </a:r>
          <a:endParaRPr kumimoji="1" lang="en-US" altLang="ja-JP" sz="1100" b="1" u="sng">
            <a:solidFill>
              <a:srgbClr val="FF0000"/>
            </a:solidFill>
          </a:endParaRPr>
        </a:p>
        <a:p>
          <a:r>
            <a:rPr kumimoji="1" lang="en-US" altLang="ja-JP" sz="1400" b="1">
              <a:solidFill>
                <a:sysClr val="windowText" lastClr="000000"/>
              </a:solidFill>
            </a:rPr>
            <a:t>MAIL</a:t>
          </a:r>
          <a:r>
            <a:rPr kumimoji="1" lang="ja-JP" altLang="en-US" sz="1400" b="1" u="sng">
              <a:solidFill>
                <a:sysClr val="windowText" lastClr="000000"/>
              </a:solidFill>
            </a:rPr>
            <a:t>：  </a:t>
          </a:r>
          <a:r>
            <a:rPr kumimoji="1" lang="en-US" altLang="ja-JP" sz="1400" b="1" u="sng">
              <a:solidFill>
                <a:schemeClr val="accent1"/>
              </a:solidFill>
            </a:rPr>
            <a:t>jianq2206@gmail.com</a:t>
          </a:r>
        </a:p>
        <a:p>
          <a:r>
            <a:rPr kumimoji="1" lang="ja-JP" altLang="en-US" sz="1400" b="1" u="none">
              <a:solidFill>
                <a:sysClr val="windowText" lastClr="000000"/>
              </a:solidFill>
            </a:rPr>
            <a:t>岩国市フェンシング協会　事務局　宛て</a:t>
          </a:r>
          <a:endParaRPr kumimoji="1" lang="en-US" altLang="ja-JP" sz="1400" b="1" u="none">
            <a:solidFill>
              <a:sysClr val="windowText" lastClr="000000"/>
            </a:solidFill>
          </a:endParaRPr>
        </a:p>
        <a:p>
          <a:endParaRPr kumimoji="1" lang="en-US" altLang="ja-JP" sz="1100" b="1">
            <a:solidFill>
              <a:sysClr val="windowText" lastClr="000000"/>
            </a:solidFill>
          </a:endParaRPr>
        </a:p>
        <a:p>
          <a:r>
            <a:rPr kumimoji="1" lang="ja-JP" altLang="en-US" sz="1100" b="1">
              <a:solidFill>
                <a:sysClr val="windowText" lastClr="000000"/>
              </a:solidFill>
            </a:rPr>
            <a:t>３．メールを送信後、参加費を右記の振込先に振込</a:t>
          </a:r>
          <a:endParaRPr kumimoji="1" lang="en-US" altLang="ja-JP" sz="1100" b="1">
            <a:solidFill>
              <a:sysClr val="windowText" lastClr="000000"/>
            </a:solidFill>
          </a:endParaRPr>
        </a:p>
        <a:p>
          <a:r>
            <a:rPr kumimoji="1" lang="en-US" altLang="ja-JP" sz="1100" b="1" u="sng">
              <a:solidFill>
                <a:srgbClr val="FF0000"/>
              </a:solidFill>
            </a:rPr>
            <a:t>※</a:t>
          </a:r>
          <a:r>
            <a:rPr kumimoji="1" lang="ja-JP" altLang="en-US" sz="1100" b="1" u="sng">
              <a:solidFill>
                <a:srgbClr val="FF0000"/>
              </a:solidFill>
            </a:rPr>
            <a:t>この際には②の欄に記入していただいた振込名義で必ずお振込みしていただくようにお願いいたします。</a:t>
          </a:r>
          <a:endParaRPr kumimoji="1" lang="en-US" altLang="ja-JP" sz="1100" b="1" u="sng">
            <a:solidFill>
              <a:srgbClr val="FF0000"/>
            </a:solidFill>
          </a:endParaRPr>
        </a:p>
        <a:p>
          <a:endParaRPr kumimoji="1" lang="en-US" altLang="ja-JP" sz="1100" b="1">
            <a:solidFill>
              <a:sysClr val="windowText" lastClr="000000"/>
            </a:solidFill>
          </a:endParaRPr>
        </a:p>
        <a:p>
          <a:r>
            <a:rPr kumimoji="1" lang="ja-JP" altLang="en-US" sz="1100" b="1">
              <a:solidFill>
                <a:sysClr val="windowText" lastClr="000000"/>
              </a:solidFill>
            </a:rPr>
            <a:t>４</a:t>
          </a:r>
          <a:r>
            <a:rPr kumimoji="1" lang="en-US" altLang="ja-JP" sz="1100" b="1">
              <a:solidFill>
                <a:sysClr val="windowText" lastClr="000000"/>
              </a:solidFill>
            </a:rPr>
            <a:t>.</a:t>
          </a:r>
          <a:r>
            <a:rPr kumimoji="1" lang="ja-JP" altLang="en-US" sz="1100" b="1">
              <a:solidFill>
                <a:sysClr val="windowText" lastClr="000000"/>
              </a:solidFill>
            </a:rPr>
            <a:t>お振込みを確認次第、申込者リストを追加していきますので、要項に記載されているリンクからご確認ください。</a:t>
          </a:r>
          <a:endParaRPr kumimoji="1" lang="en-US" altLang="ja-JP" sz="1100" b="1">
            <a:solidFill>
              <a:sysClr val="windowText" lastClr="000000"/>
            </a:solidFill>
          </a:endParaRPr>
        </a:p>
        <a:p>
          <a:r>
            <a:rPr kumimoji="1" lang="en-US" altLang="ja-JP" sz="1100" b="1" u="sng">
              <a:solidFill>
                <a:srgbClr val="FF0000"/>
              </a:solidFill>
            </a:rPr>
            <a:t>※</a:t>
          </a:r>
          <a:r>
            <a:rPr kumimoji="1" lang="ja-JP" altLang="en-US" sz="1100" b="1" u="sng">
              <a:solidFill>
                <a:srgbClr val="FF0000"/>
              </a:solidFill>
            </a:rPr>
            <a:t>申し込み開始日から毎日</a:t>
          </a:r>
          <a:r>
            <a:rPr kumimoji="1" lang="en-US" altLang="ja-JP" sz="1100" b="1" u="sng">
              <a:solidFill>
                <a:srgbClr val="FF0000"/>
              </a:solidFill>
            </a:rPr>
            <a:t>18</a:t>
          </a:r>
          <a:r>
            <a:rPr kumimoji="1" lang="ja-JP" altLang="en-US" sz="1100" b="1" u="sng">
              <a:solidFill>
                <a:srgbClr val="FF0000"/>
              </a:solidFill>
            </a:rPr>
            <a:t>時以降に更新していく予定となっております。</a:t>
          </a:r>
          <a:endParaRPr kumimoji="1" lang="en-US" altLang="ja-JP" sz="1100" b="1" u="sng">
            <a:solidFill>
              <a:srgbClr val="FF0000"/>
            </a:solidFill>
          </a:endParaRPr>
        </a:p>
        <a:p>
          <a:r>
            <a:rPr kumimoji="1" lang="ja-JP" altLang="en-US" sz="1100" b="1" u="sng">
              <a:solidFill>
                <a:srgbClr val="FF0000"/>
              </a:solidFill>
            </a:rPr>
            <a:t>　更新時間にはご注意してください。</a:t>
          </a:r>
          <a:endParaRPr kumimoji="1" lang="en-US" altLang="ja-JP" sz="1100" b="1" u="sng">
            <a:solidFill>
              <a:srgbClr val="FF0000"/>
            </a:solidFill>
          </a:endParaRPr>
        </a:p>
        <a:p>
          <a:endParaRPr kumimoji="1" lang="en-US" altLang="ja-JP" sz="1100" b="1" u="sng">
            <a:solidFill>
              <a:srgbClr val="FF0000"/>
            </a:solidFill>
          </a:endParaRPr>
        </a:p>
        <a:p>
          <a:endParaRPr kumimoji="1" lang="en-US" altLang="ja-JP" sz="1100" b="1" u="sng">
            <a:solidFill>
              <a:srgbClr val="FF0000"/>
            </a:solidFill>
          </a:endParaRPr>
        </a:p>
        <a:p>
          <a:r>
            <a:rPr kumimoji="1" lang="ja-JP" altLang="en-US" sz="1100" b="1" u="sng">
              <a:solidFill>
                <a:schemeClr val="accent1"/>
              </a:solidFill>
            </a:rPr>
            <a:t>〇お問い合わせ先</a:t>
          </a:r>
          <a:endParaRPr kumimoji="1" lang="en-US" altLang="ja-JP" sz="1100" b="1" u="sng">
            <a:solidFill>
              <a:schemeClr val="accent1"/>
            </a:solidFill>
          </a:endParaRPr>
        </a:p>
        <a:p>
          <a:r>
            <a:rPr kumimoji="1" lang="ja-JP" altLang="en-US" sz="1100" b="1" u="sng">
              <a:solidFill>
                <a:schemeClr val="accent1"/>
              </a:solidFill>
            </a:rPr>
            <a:t>岩国市フェンシング協会　事務局長　菅　慶次朗（かん　けいじろう）</a:t>
          </a:r>
          <a:endParaRPr kumimoji="1" lang="en-US" altLang="ja-JP" sz="1100" b="1" u="sng">
            <a:solidFill>
              <a:schemeClr val="accent1"/>
            </a:solidFill>
          </a:endParaRPr>
        </a:p>
        <a:p>
          <a:r>
            <a:rPr kumimoji="1" lang="en-US" altLang="ja-JP" sz="1100" b="1" u="sng">
              <a:solidFill>
                <a:schemeClr val="accent1"/>
              </a:solidFill>
            </a:rPr>
            <a:t>TEL:</a:t>
          </a:r>
          <a:r>
            <a:rPr kumimoji="1" lang="ja-JP" altLang="en-US" sz="1100" b="1" u="sng">
              <a:solidFill>
                <a:schemeClr val="accent1"/>
              </a:solidFill>
            </a:rPr>
            <a:t>　</a:t>
          </a:r>
          <a:r>
            <a:rPr kumimoji="1" lang="en-US" altLang="ja-JP" sz="1100" b="1" u="sng">
              <a:solidFill>
                <a:schemeClr val="accent1"/>
              </a:solidFill>
            </a:rPr>
            <a:t>080-1939‐8726</a:t>
          </a:r>
        </a:p>
        <a:p>
          <a:r>
            <a:rPr kumimoji="1" lang="en-US" altLang="ja-JP" sz="1100" b="1" u="sng">
              <a:solidFill>
                <a:schemeClr val="accent1"/>
              </a:solidFill>
            </a:rPr>
            <a:t>MAIL:</a:t>
          </a:r>
          <a:r>
            <a:rPr kumimoji="1" lang="ja-JP" altLang="en-US" sz="1100" b="1" u="sng">
              <a:solidFill>
                <a:schemeClr val="accent1"/>
              </a:solidFill>
            </a:rPr>
            <a:t>　</a:t>
          </a:r>
          <a:r>
            <a:rPr kumimoji="1" lang="en-US" altLang="ja-JP" sz="1100" b="1" u="sng">
              <a:solidFill>
                <a:schemeClr val="accent1"/>
              </a:solidFill>
            </a:rPr>
            <a:t>jianq2206@gmail.com</a:t>
          </a:r>
          <a:endParaRPr kumimoji="1" lang="ja-JP" altLang="en-US" sz="1100" b="1" u="sng">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1406071</xdr:colOff>
      <xdr:row>0</xdr:row>
      <xdr:rowOff>322035</xdr:rowOff>
    </xdr:from>
    <xdr:to>
      <xdr:col>7</xdr:col>
      <xdr:colOff>91622</xdr:colOff>
      <xdr:row>1</xdr:row>
      <xdr:rowOff>181428</xdr:rowOff>
    </xdr:to>
    <xdr:sp macro="" textlink="">
      <xdr:nvSpPr>
        <xdr:cNvPr id="2" name="テキスト ボックス 1">
          <a:extLst>
            <a:ext uri="{FF2B5EF4-FFF2-40B4-BE49-F238E27FC236}">
              <a16:creationId xmlns:a16="http://schemas.microsoft.com/office/drawing/2014/main" id="{986FD61C-A639-4559-89AB-74DA388C7153}"/>
            </a:ext>
          </a:extLst>
        </xdr:cNvPr>
        <xdr:cNvSpPr txBox="1"/>
      </xdr:nvSpPr>
      <xdr:spPr>
        <a:xfrm>
          <a:off x="4220708" y="322035"/>
          <a:ext cx="1414464" cy="564243"/>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年</a:t>
          </a:r>
          <a:r>
            <a:rPr kumimoji="1" lang="en-US" altLang="ja-JP" sz="1100" b="1">
              <a:solidFill>
                <a:srgbClr val="FF0000"/>
              </a:solidFill>
            </a:rPr>
            <a:t>"</a:t>
          </a:r>
          <a:r>
            <a:rPr kumimoji="1" lang="ja-JP" altLang="en-US" sz="1100" b="1">
              <a:solidFill>
                <a:srgbClr val="FF0000"/>
              </a:solidFill>
            </a:rPr>
            <a:t>の欄は、数字だけを入力してください。</a:t>
          </a:r>
        </a:p>
      </xdr:txBody>
    </xdr:sp>
    <xdr:clientData/>
  </xdr:twoCellAnchor>
  <xdr:twoCellAnchor>
    <xdr:from>
      <xdr:col>5</xdr:col>
      <xdr:colOff>510722</xdr:colOff>
      <xdr:row>1</xdr:row>
      <xdr:rowOff>181428</xdr:rowOff>
    </xdr:from>
    <xdr:to>
      <xdr:col>6</xdr:col>
      <xdr:colOff>123825</xdr:colOff>
      <xdr:row>4</xdr:row>
      <xdr:rowOff>114300</xdr:rowOff>
    </xdr:to>
    <xdr:cxnSp macro="">
      <xdr:nvCxnSpPr>
        <xdr:cNvPr id="3" name="直線矢印コネクタ 2">
          <a:extLst>
            <a:ext uri="{FF2B5EF4-FFF2-40B4-BE49-F238E27FC236}">
              <a16:creationId xmlns:a16="http://schemas.microsoft.com/office/drawing/2014/main" id="{2D39CF38-3886-4D0E-8410-9E69A85DDB44}"/>
            </a:ext>
          </a:extLst>
        </xdr:cNvPr>
        <xdr:cNvCxnSpPr>
          <a:stCxn id="2" idx="2"/>
        </xdr:cNvCxnSpPr>
      </xdr:nvCxnSpPr>
      <xdr:spPr>
        <a:xfrm>
          <a:off x="4730297" y="886278"/>
          <a:ext cx="298903" cy="6710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352425</xdr:colOff>
      <xdr:row>10</xdr:row>
      <xdr:rowOff>228600</xdr:rowOff>
    </xdr:from>
    <xdr:to>
      <xdr:col>23</xdr:col>
      <xdr:colOff>523875</xdr:colOff>
      <xdr:row>15</xdr:row>
      <xdr:rowOff>142875</xdr:rowOff>
    </xdr:to>
    <xdr:sp macro="" textlink="">
      <xdr:nvSpPr>
        <xdr:cNvPr id="4" name="テキスト ボックス 3">
          <a:extLst>
            <a:ext uri="{FF2B5EF4-FFF2-40B4-BE49-F238E27FC236}">
              <a16:creationId xmlns:a16="http://schemas.microsoft.com/office/drawing/2014/main" id="{03A48FA1-FAF8-478E-AE66-095F3A95D995}"/>
            </a:ext>
          </a:extLst>
        </xdr:cNvPr>
        <xdr:cNvSpPr txBox="1"/>
      </xdr:nvSpPr>
      <xdr:spPr>
        <a:xfrm>
          <a:off x="16930688" y="3019425"/>
          <a:ext cx="2228850" cy="1071563"/>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大会中止の際には、返金をさせていただきます。</a:t>
          </a:r>
          <a:endParaRPr kumimoji="1" lang="en-US" altLang="ja-JP" sz="1100" b="1">
            <a:solidFill>
              <a:srgbClr val="FF0000"/>
            </a:solidFill>
          </a:endParaRPr>
        </a:p>
        <a:p>
          <a:r>
            <a:rPr kumimoji="1" lang="ja-JP" altLang="en-US" sz="1100" b="1">
              <a:solidFill>
                <a:srgbClr val="FF0000"/>
              </a:solidFill>
            </a:rPr>
            <a:t>その際の返金口座を入力してください。</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19</xdr:col>
      <xdr:colOff>628650</xdr:colOff>
      <xdr:row>14</xdr:row>
      <xdr:rowOff>219075</xdr:rowOff>
    </xdr:from>
    <xdr:to>
      <xdr:col>20</xdr:col>
      <xdr:colOff>361950</xdr:colOff>
      <xdr:row>16</xdr:row>
      <xdr:rowOff>200025</xdr:rowOff>
    </xdr:to>
    <xdr:cxnSp macro="">
      <xdr:nvCxnSpPr>
        <xdr:cNvPr id="5" name="直線矢印コネクタ 4">
          <a:extLst>
            <a:ext uri="{FF2B5EF4-FFF2-40B4-BE49-F238E27FC236}">
              <a16:creationId xmlns:a16="http://schemas.microsoft.com/office/drawing/2014/main" id="{C90D9C8F-2807-4CB9-B802-7A33AC44C9E6}"/>
            </a:ext>
          </a:extLst>
        </xdr:cNvPr>
        <xdr:cNvCxnSpPr/>
      </xdr:nvCxnSpPr>
      <xdr:spPr>
        <a:xfrm flipH="1">
          <a:off x="16521113" y="3943350"/>
          <a:ext cx="419100"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456920</xdr:colOff>
      <xdr:row>20</xdr:row>
      <xdr:rowOff>154082</xdr:rowOff>
    </xdr:from>
    <xdr:to>
      <xdr:col>23</xdr:col>
      <xdr:colOff>167088</xdr:colOff>
      <xdr:row>24</xdr:row>
      <xdr:rowOff>154081</xdr:rowOff>
    </xdr:to>
    <xdr:sp macro="" textlink="">
      <xdr:nvSpPr>
        <xdr:cNvPr id="6" name="テキスト ボックス 5">
          <a:extLst>
            <a:ext uri="{FF2B5EF4-FFF2-40B4-BE49-F238E27FC236}">
              <a16:creationId xmlns:a16="http://schemas.microsoft.com/office/drawing/2014/main" id="{6A40F13E-E1E5-45D3-8216-8518A42D9F91}"/>
            </a:ext>
          </a:extLst>
        </xdr:cNvPr>
        <xdr:cNvSpPr txBox="1"/>
      </xdr:nvSpPr>
      <xdr:spPr>
        <a:xfrm>
          <a:off x="15654898" y="5280773"/>
          <a:ext cx="3141969" cy="89647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合計金額は赤字の数字となります。</a:t>
          </a:r>
          <a:endParaRPr kumimoji="1" lang="en-US" altLang="ja-JP" sz="1100" b="1">
            <a:solidFill>
              <a:srgbClr val="FF0000"/>
            </a:solidFill>
          </a:endParaRPr>
        </a:p>
        <a:p>
          <a:r>
            <a:rPr kumimoji="1" lang="ja-JP" altLang="en-US" sz="1100" b="1">
              <a:solidFill>
                <a:srgbClr val="FF0000"/>
              </a:solidFill>
            </a:rPr>
            <a:t>こちらの金額を振込いただくようにお願いいたします。</a:t>
          </a:r>
          <a:endParaRPr kumimoji="1" lang="en-US" altLang="ja-JP" sz="1100" b="1">
            <a:solidFill>
              <a:srgbClr val="FF0000"/>
            </a:solidFill>
          </a:endParaRPr>
        </a:p>
      </xdr:txBody>
    </xdr:sp>
    <xdr:clientData/>
  </xdr:twoCellAnchor>
  <xdr:twoCellAnchor>
    <xdr:from>
      <xdr:col>20</xdr:col>
      <xdr:colOff>323849</xdr:colOff>
      <xdr:row>33</xdr:row>
      <xdr:rowOff>200025</xdr:rowOff>
    </xdr:from>
    <xdr:to>
      <xdr:col>23</xdr:col>
      <xdr:colOff>546286</xdr:colOff>
      <xdr:row>39</xdr:row>
      <xdr:rowOff>147077</xdr:rowOff>
    </xdr:to>
    <xdr:sp macro="" textlink="">
      <xdr:nvSpPr>
        <xdr:cNvPr id="8" name="テキスト ボックス 7">
          <a:extLst>
            <a:ext uri="{FF2B5EF4-FFF2-40B4-BE49-F238E27FC236}">
              <a16:creationId xmlns:a16="http://schemas.microsoft.com/office/drawing/2014/main" id="{34F3AFB6-40CF-49B2-932E-4E0CADC5ECF2}"/>
            </a:ext>
          </a:extLst>
        </xdr:cNvPr>
        <xdr:cNvSpPr txBox="1"/>
      </xdr:nvSpPr>
      <xdr:spPr>
        <a:xfrm>
          <a:off x="16894548" y="8296275"/>
          <a:ext cx="2281517" cy="1298762"/>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備考欄は、申込者様がご留意事項や質問事項があった際には、お書きいただけたらと思います。</a:t>
          </a:r>
          <a:endParaRPr kumimoji="1" lang="en-US" altLang="ja-JP" sz="1100" b="1">
            <a:solidFill>
              <a:srgbClr val="FF0000"/>
            </a:solidFill>
          </a:endParaRPr>
        </a:p>
        <a:p>
          <a:r>
            <a:rPr kumimoji="1" lang="ja-JP" altLang="en-US" sz="1100" b="1">
              <a:solidFill>
                <a:srgbClr val="FF0000"/>
              </a:solidFill>
            </a:rPr>
            <a:t>（領収書を団体名で発行したい方はご記入ください）</a:t>
          </a:r>
        </a:p>
      </xdr:txBody>
    </xdr:sp>
    <xdr:clientData/>
  </xdr:twoCellAnchor>
  <xdr:twoCellAnchor>
    <xdr:from>
      <xdr:col>19</xdr:col>
      <xdr:colOff>590550</xdr:colOff>
      <xdr:row>35</xdr:row>
      <xdr:rowOff>95250</xdr:rowOff>
    </xdr:from>
    <xdr:to>
      <xdr:col>20</xdr:col>
      <xdr:colOff>323850</xdr:colOff>
      <xdr:row>37</xdr:row>
      <xdr:rowOff>76200</xdr:rowOff>
    </xdr:to>
    <xdr:cxnSp macro="">
      <xdr:nvCxnSpPr>
        <xdr:cNvPr id="9" name="直線矢印コネクタ 8">
          <a:extLst>
            <a:ext uri="{FF2B5EF4-FFF2-40B4-BE49-F238E27FC236}">
              <a16:creationId xmlns:a16="http://schemas.microsoft.com/office/drawing/2014/main" id="{0CD2C57D-EE2A-4ECE-BD8E-5AF49583AB02}"/>
            </a:ext>
          </a:extLst>
        </xdr:cNvPr>
        <xdr:cNvCxnSpPr/>
      </xdr:nvCxnSpPr>
      <xdr:spPr>
        <a:xfrm flipH="1">
          <a:off x="16483013" y="8615363"/>
          <a:ext cx="419100"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323850</xdr:colOff>
      <xdr:row>7</xdr:row>
      <xdr:rowOff>28575</xdr:rowOff>
    </xdr:from>
    <xdr:to>
      <xdr:col>23</xdr:col>
      <xdr:colOff>495300</xdr:colOff>
      <xdr:row>9</xdr:row>
      <xdr:rowOff>123825</xdr:rowOff>
    </xdr:to>
    <xdr:sp macro="" textlink="">
      <xdr:nvSpPr>
        <xdr:cNvPr id="10" name="テキスト ボックス 9">
          <a:extLst>
            <a:ext uri="{FF2B5EF4-FFF2-40B4-BE49-F238E27FC236}">
              <a16:creationId xmlns:a16="http://schemas.microsoft.com/office/drawing/2014/main" id="{95B317C6-4241-44B1-B28A-5BE9FD7B0844}"/>
            </a:ext>
          </a:extLst>
        </xdr:cNvPr>
        <xdr:cNvSpPr txBox="1"/>
      </xdr:nvSpPr>
      <xdr:spPr>
        <a:xfrm>
          <a:off x="16902113" y="2143125"/>
          <a:ext cx="2228850" cy="542925"/>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振込まれる際の振込名義を記載してください。</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19</xdr:col>
      <xdr:colOff>514350</xdr:colOff>
      <xdr:row>9</xdr:row>
      <xdr:rowOff>123825</xdr:rowOff>
    </xdr:from>
    <xdr:to>
      <xdr:col>20</xdr:col>
      <xdr:colOff>314325</xdr:colOff>
      <xdr:row>10</xdr:row>
      <xdr:rowOff>161925</xdr:rowOff>
    </xdr:to>
    <xdr:cxnSp macro="">
      <xdr:nvCxnSpPr>
        <xdr:cNvPr id="11" name="直線矢印コネクタ 10">
          <a:extLst>
            <a:ext uri="{FF2B5EF4-FFF2-40B4-BE49-F238E27FC236}">
              <a16:creationId xmlns:a16="http://schemas.microsoft.com/office/drawing/2014/main" id="{2FBECFD7-8872-4BEC-A631-3BD5FA12A0D6}"/>
            </a:ext>
          </a:extLst>
        </xdr:cNvPr>
        <xdr:cNvCxnSpPr/>
      </xdr:nvCxnSpPr>
      <xdr:spPr>
        <a:xfrm flipH="1">
          <a:off x="16406813" y="2686050"/>
          <a:ext cx="485775"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51267</xdr:colOff>
      <xdr:row>24</xdr:row>
      <xdr:rowOff>137831</xdr:rowOff>
    </xdr:from>
    <xdr:to>
      <xdr:col>18</xdr:col>
      <xdr:colOff>470927</xdr:colOff>
      <xdr:row>26</xdr:row>
      <xdr:rowOff>102253</xdr:rowOff>
    </xdr:to>
    <xdr:cxnSp macro="">
      <xdr:nvCxnSpPr>
        <xdr:cNvPr id="12" name="直線矢印コネクタ 11">
          <a:extLst>
            <a:ext uri="{FF2B5EF4-FFF2-40B4-BE49-F238E27FC236}">
              <a16:creationId xmlns:a16="http://schemas.microsoft.com/office/drawing/2014/main" id="{0B223757-211E-4E31-A318-209A232FCB3F}"/>
            </a:ext>
          </a:extLst>
        </xdr:cNvPr>
        <xdr:cNvCxnSpPr/>
      </xdr:nvCxnSpPr>
      <xdr:spPr>
        <a:xfrm flipH="1">
          <a:off x="15257930" y="6138581"/>
          <a:ext cx="419660" cy="416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63A0A-5B4F-413E-A9FA-26AC672EBFD5}">
  <dimension ref="A1:X40"/>
  <sheetViews>
    <sheetView view="pageBreakPreview" topLeftCell="D14" zoomScale="68" zoomScaleNormal="68" zoomScaleSheetLayoutView="68" workbookViewId="0">
      <selection activeCell="O20" sqref="O20:T40"/>
    </sheetView>
  </sheetViews>
  <sheetFormatPr defaultRowHeight="17.649999999999999" x14ac:dyDescent="0.7"/>
  <cols>
    <col min="1" max="1" width="5.125" customWidth="1"/>
    <col min="4" max="5" width="16.125" customWidth="1"/>
    <col min="7" max="7" width="8.375" bestFit="1" customWidth="1"/>
    <col min="8" max="8" width="9.625" customWidth="1"/>
    <col min="9" max="9" width="12.75" customWidth="1"/>
    <col min="10" max="11" width="13" bestFit="1" customWidth="1"/>
    <col min="12" max="12" width="12.0625" customWidth="1"/>
    <col min="14" max="14" width="8.375" customWidth="1"/>
    <col min="15" max="15" width="22" customWidth="1"/>
  </cols>
  <sheetData>
    <row r="1" spans="1:24" ht="55.5" customHeight="1" thickBot="1" x14ac:dyDescent="0.75">
      <c r="A1" s="137" t="s">
        <v>82</v>
      </c>
      <c r="B1" s="138"/>
      <c r="C1" s="138"/>
      <c r="D1" s="138"/>
      <c r="E1" s="138"/>
      <c r="F1" s="138"/>
      <c r="G1" s="138"/>
      <c r="H1" s="138"/>
      <c r="I1" s="138"/>
      <c r="J1" s="138"/>
      <c r="K1" s="138"/>
      <c r="L1" s="138"/>
      <c r="M1" s="138"/>
      <c r="N1" s="138"/>
      <c r="O1" s="138"/>
      <c r="P1" s="138"/>
      <c r="Q1" s="138"/>
      <c r="R1" s="138"/>
      <c r="S1" s="138"/>
      <c r="T1" s="138"/>
      <c r="U1" s="138"/>
      <c r="V1" s="138"/>
      <c r="W1" s="138"/>
      <c r="X1" s="139"/>
    </row>
    <row r="2" spans="1:24" x14ac:dyDescent="0.7">
      <c r="M2" s="1"/>
    </row>
    <row r="3" spans="1:24" ht="20.25" thickBot="1" x14ac:dyDescent="0.75">
      <c r="A3" s="59" t="s">
        <v>61</v>
      </c>
      <c r="B3" s="6"/>
      <c r="C3" s="6"/>
      <c r="D3" s="140" t="s">
        <v>66</v>
      </c>
      <c r="E3" s="141"/>
      <c r="F3" s="6"/>
      <c r="G3" s="140" t="s">
        <v>4</v>
      </c>
      <c r="H3" s="141"/>
      <c r="I3" s="6"/>
      <c r="J3" s="140" t="s">
        <v>7</v>
      </c>
      <c r="K3" s="144"/>
      <c r="L3" s="141"/>
    </row>
    <row r="4" spans="1:24" ht="20.25" thickBot="1" x14ac:dyDescent="0.75">
      <c r="A4" s="30" t="s">
        <v>0</v>
      </c>
      <c r="B4" s="30" t="s">
        <v>1</v>
      </c>
      <c r="C4" s="31" t="s">
        <v>2</v>
      </c>
      <c r="D4" s="34" t="s">
        <v>68</v>
      </c>
      <c r="E4" s="62" t="s">
        <v>69</v>
      </c>
      <c r="F4" s="33" t="s">
        <v>3</v>
      </c>
      <c r="G4" s="39" t="s">
        <v>14</v>
      </c>
      <c r="H4" s="40" t="s">
        <v>15</v>
      </c>
      <c r="I4" s="33" t="s">
        <v>6</v>
      </c>
      <c r="J4" s="39" t="s">
        <v>8</v>
      </c>
      <c r="K4" s="87" t="s">
        <v>9</v>
      </c>
      <c r="L4" s="32" t="s">
        <v>79</v>
      </c>
      <c r="N4" s="59" t="s">
        <v>62</v>
      </c>
      <c r="O4" s="15" t="s">
        <v>17</v>
      </c>
      <c r="P4" s="142" t="s">
        <v>53</v>
      </c>
      <c r="Q4" s="142"/>
      <c r="R4" s="142"/>
      <c r="S4" s="142"/>
      <c r="T4" s="143"/>
    </row>
    <row r="5" spans="1:24" x14ac:dyDescent="0.7">
      <c r="A5" s="7" t="s">
        <v>5</v>
      </c>
      <c r="B5" s="7" t="s">
        <v>10</v>
      </c>
      <c r="C5" s="8" t="s">
        <v>11</v>
      </c>
      <c r="D5" s="35" t="s">
        <v>67</v>
      </c>
      <c r="E5" s="63" t="s">
        <v>71</v>
      </c>
      <c r="F5" s="38" t="s">
        <v>12</v>
      </c>
      <c r="G5" s="41">
        <v>2008</v>
      </c>
      <c r="H5" s="54">
        <v>44960</v>
      </c>
      <c r="I5" s="69" t="s">
        <v>75</v>
      </c>
      <c r="J5" s="43" t="s">
        <v>16</v>
      </c>
      <c r="K5" s="86" t="s">
        <v>16</v>
      </c>
      <c r="L5" s="44" t="s">
        <v>16</v>
      </c>
      <c r="O5" s="16" t="s">
        <v>20</v>
      </c>
      <c r="P5" s="135" t="s">
        <v>54</v>
      </c>
      <c r="Q5" s="135"/>
      <c r="R5" s="135"/>
      <c r="S5" s="135"/>
      <c r="T5" s="136"/>
    </row>
    <row r="6" spans="1:24" x14ac:dyDescent="0.7">
      <c r="A6" s="89">
        <v>1</v>
      </c>
      <c r="B6" s="70" t="s">
        <v>10</v>
      </c>
      <c r="C6" s="71" t="s">
        <v>48</v>
      </c>
      <c r="D6" s="72" t="s">
        <v>67</v>
      </c>
      <c r="E6" s="73" t="s">
        <v>72</v>
      </c>
      <c r="F6" s="66" t="s">
        <v>13</v>
      </c>
      <c r="G6" s="74">
        <v>2009</v>
      </c>
      <c r="H6" s="75">
        <v>45049</v>
      </c>
      <c r="I6" s="85" t="s">
        <v>76</v>
      </c>
      <c r="J6" s="76"/>
      <c r="K6" s="88"/>
      <c r="L6" s="67" t="s">
        <v>44</v>
      </c>
      <c r="O6" s="16" t="s">
        <v>18</v>
      </c>
      <c r="P6" s="135" t="s">
        <v>55</v>
      </c>
      <c r="Q6" s="135"/>
      <c r="R6" s="135"/>
      <c r="S6" s="135"/>
      <c r="T6" s="136"/>
    </row>
    <row r="7" spans="1:24" x14ac:dyDescent="0.7">
      <c r="A7" s="89">
        <v>2</v>
      </c>
      <c r="B7" s="70" t="s">
        <v>51</v>
      </c>
      <c r="C7" s="71" t="s">
        <v>11</v>
      </c>
      <c r="D7" s="72" t="s">
        <v>73</v>
      </c>
      <c r="E7" s="73" t="s">
        <v>70</v>
      </c>
      <c r="F7" s="66" t="s">
        <v>12</v>
      </c>
      <c r="G7" s="74">
        <v>2007</v>
      </c>
      <c r="H7" s="75">
        <v>45141</v>
      </c>
      <c r="I7" s="85" t="s">
        <v>77</v>
      </c>
      <c r="J7" s="76" t="s">
        <v>44</v>
      </c>
      <c r="K7" s="88"/>
      <c r="L7" s="67"/>
      <c r="O7" s="145" t="s">
        <v>19</v>
      </c>
      <c r="P7" s="17" t="s">
        <v>21</v>
      </c>
      <c r="Q7" s="148" t="s">
        <v>56</v>
      </c>
      <c r="R7" s="149"/>
      <c r="S7" s="149"/>
      <c r="T7" s="150"/>
    </row>
    <row r="8" spans="1:24" x14ac:dyDescent="0.7">
      <c r="A8" s="89">
        <v>3</v>
      </c>
      <c r="B8" s="70" t="s">
        <v>51</v>
      </c>
      <c r="C8" s="71" t="s">
        <v>52</v>
      </c>
      <c r="D8" s="72" t="s">
        <v>73</v>
      </c>
      <c r="E8" s="73" t="s">
        <v>74</v>
      </c>
      <c r="F8" s="66" t="s">
        <v>12</v>
      </c>
      <c r="G8" s="74">
        <v>2006</v>
      </c>
      <c r="H8" s="75">
        <v>44987</v>
      </c>
      <c r="I8" s="85" t="s">
        <v>78</v>
      </c>
      <c r="J8" s="76" t="s">
        <v>44</v>
      </c>
      <c r="K8" s="88" t="s">
        <v>44</v>
      </c>
      <c r="L8" s="67"/>
      <c r="O8" s="146"/>
      <c r="P8" s="151" t="s">
        <v>22</v>
      </c>
      <c r="Q8" s="153">
        <v>7410061</v>
      </c>
      <c r="R8" s="154"/>
      <c r="S8" s="154"/>
      <c r="T8" s="155"/>
    </row>
    <row r="9" spans="1:24" x14ac:dyDescent="0.7">
      <c r="A9" s="89">
        <v>4</v>
      </c>
      <c r="B9" s="77"/>
      <c r="C9" s="78"/>
      <c r="D9" s="79"/>
      <c r="E9" s="80"/>
      <c r="F9" s="68"/>
      <c r="G9" s="81"/>
      <c r="H9" s="82"/>
      <c r="I9" s="78"/>
      <c r="J9" s="45"/>
      <c r="K9" s="84"/>
      <c r="L9" s="46"/>
      <c r="O9" s="146"/>
      <c r="P9" s="152"/>
      <c r="Q9" s="148" t="s">
        <v>57</v>
      </c>
      <c r="R9" s="149"/>
      <c r="S9" s="149"/>
      <c r="T9" s="150"/>
    </row>
    <row r="10" spans="1:24" ht="18" thickBot="1" x14ac:dyDescent="0.75">
      <c r="A10" s="89">
        <v>5</v>
      </c>
      <c r="B10" s="2"/>
      <c r="C10" s="3"/>
      <c r="D10" s="36"/>
      <c r="E10" s="64"/>
      <c r="F10" s="13"/>
      <c r="G10" s="42"/>
      <c r="H10" s="55"/>
      <c r="I10" s="3"/>
      <c r="J10" s="45"/>
      <c r="K10" s="84"/>
      <c r="L10" s="46"/>
      <c r="O10" s="147"/>
      <c r="P10" s="18" t="s">
        <v>23</v>
      </c>
      <c r="Q10" s="156" t="s">
        <v>58</v>
      </c>
      <c r="R10" s="157"/>
      <c r="S10" s="157"/>
      <c r="T10" s="158"/>
    </row>
    <row r="11" spans="1:24" ht="18" thickBot="1" x14ac:dyDescent="0.75">
      <c r="A11" s="89">
        <v>6</v>
      </c>
      <c r="B11" s="2"/>
      <c r="C11" s="3"/>
      <c r="D11" s="36"/>
      <c r="E11" s="64"/>
      <c r="F11" s="13"/>
      <c r="G11" s="42"/>
      <c r="H11" s="55"/>
      <c r="I11" s="3"/>
      <c r="J11" s="45"/>
      <c r="K11" s="84"/>
      <c r="L11" s="46"/>
      <c r="O11" s="29" t="s">
        <v>50</v>
      </c>
      <c r="P11" s="169" t="s">
        <v>59</v>
      </c>
      <c r="Q11" s="169"/>
      <c r="R11" s="169"/>
      <c r="S11" s="169"/>
      <c r="T11" s="170"/>
    </row>
    <row r="12" spans="1:24" ht="18" thickBot="1" x14ac:dyDescent="0.75">
      <c r="A12" s="89">
        <v>7</v>
      </c>
      <c r="B12" s="2"/>
      <c r="C12" s="3"/>
      <c r="D12" s="36"/>
      <c r="E12" s="64"/>
      <c r="F12" s="13"/>
      <c r="G12" s="42"/>
      <c r="H12" s="55"/>
      <c r="I12" s="3"/>
      <c r="J12" s="45"/>
      <c r="K12" s="84"/>
      <c r="L12" s="46"/>
    </row>
    <row r="13" spans="1:24" ht="19.899999999999999" x14ac:dyDescent="0.7">
      <c r="A13" s="89">
        <v>8</v>
      </c>
      <c r="B13" s="2"/>
      <c r="C13" s="3"/>
      <c r="D13" s="36"/>
      <c r="E13" s="64"/>
      <c r="F13" s="13"/>
      <c r="G13" s="42"/>
      <c r="H13" s="55"/>
      <c r="I13" s="3"/>
      <c r="J13" s="45"/>
      <c r="K13" s="84"/>
      <c r="L13" s="46"/>
      <c r="N13" s="59" t="s">
        <v>63</v>
      </c>
      <c r="O13" s="168" t="s">
        <v>31</v>
      </c>
      <c r="P13" s="19" t="s">
        <v>33</v>
      </c>
      <c r="Q13" s="171" t="s">
        <v>60</v>
      </c>
      <c r="R13" s="171"/>
      <c r="S13" s="171"/>
      <c r="T13" s="172"/>
    </row>
    <row r="14" spans="1:24" x14ac:dyDescent="0.7">
      <c r="A14" s="89">
        <v>9</v>
      </c>
      <c r="B14" s="2"/>
      <c r="C14" s="3"/>
      <c r="D14" s="36"/>
      <c r="E14" s="64"/>
      <c r="F14" s="13"/>
      <c r="G14" s="42"/>
      <c r="H14" s="55"/>
      <c r="I14" s="3"/>
      <c r="J14" s="45"/>
      <c r="K14" s="84"/>
      <c r="L14" s="46"/>
      <c r="O14" s="146"/>
      <c r="P14" s="20" t="s">
        <v>34</v>
      </c>
      <c r="Q14" s="149" t="s">
        <v>45</v>
      </c>
      <c r="R14" s="149"/>
      <c r="S14" s="149"/>
      <c r="T14" s="150"/>
    </row>
    <row r="15" spans="1:24" x14ac:dyDescent="0.7">
      <c r="A15" s="89">
        <v>10</v>
      </c>
      <c r="B15" s="2"/>
      <c r="C15" s="3"/>
      <c r="D15" s="36"/>
      <c r="E15" s="64"/>
      <c r="F15" s="13"/>
      <c r="G15" s="42"/>
      <c r="H15" s="55"/>
      <c r="I15" s="3"/>
      <c r="J15" s="45"/>
      <c r="K15" s="84"/>
      <c r="L15" s="46"/>
      <c r="O15" s="146"/>
      <c r="P15" s="20" t="s">
        <v>35</v>
      </c>
      <c r="Q15" s="149"/>
      <c r="R15" s="149"/>
      <c r="S15" s="149"/>
      <c r="T15" s="150"/>
    </row>
    <row r="16" spans="1:24" x14ac:dyDescent="0.7">
      <c r="A16" s="89">
        <v>11</v>
      </c>
      <c r="B16" s="2"/>
      <c r="C16" s="3"/>
      <c r="D16" s="36"/>
      <c r="E16" s="64"/>
      <c r="F16" s="13"/>
      <c r="G16" s="42"/>
      <c r="H16" s="55"/>
      <c r="I16" s="3"/>
      <c r="J16" s="45"/>
      <c r="K16" s="84"/>
      <c r="L16" s="46"/>
      <c r="O16" s="146"/>
      <c r="P16" s="20" t="s">
        <v>36</v>
      </c>
      <c r="Q16" s="149" t="s">
        <v>46</v>
      </c>
      <c r="R16" s="149"/>
      <c r="S16" s="149"/>
      <c r="T16" s="150"/>
    </row>
    <row r="17" spans="1:20" x14ac:dyDescent="0.7">
      <c r="A17" s="89">
        <v>12</v>
      </c>
      <c r="B17" s="2"/>
      <c r="C17" s="3"/>
      <c r="D17" s="36"/>
      <c r="E17" s="64"/>
      <c r="F17" s="13"/>
      <c r="G17" s="42"/>
      <c r="H17" s="55"/>
      <c r="I17" s="3"/>
      <c r="J17" s="45"/>
      <c r="K17" s="84"/>
      <c r="L17" s="46"/>
      <c r="O17" s="146"/>
      <c r="P17" s="20" t="s">
        <v>30</v>
      </c>
      <c r="Q17" s="149">
        <v>6447331</v>
      </c>
      <c r="R17" s="149"/>
      <c r="S17" s="149"/>
      <c r="T17" s="150"/>
    </row>
    <row r="18" spans="1:20" ht="18" thickBot="1" x14ac:dyDescent="0.75">
      <c r="A18" s="89">
        <v>13</v>
      </c>
      <c r="B18" s="2"/>
      <c r="C18" s="3"/>
      <c r="D18" s="36"/>
      <c r="E18" s="64"/>
      <c r="F18" s="13"/>
      <c r="G18" s="42"/>
      <c r="H18" s="55"/>
      <c r="I18" s="3"/>
      <c r="J18" s="45"/>
      <c r="K18" s="84"/>
      <c r="L18" s="46"/>
      <c r="O18" s="147"/>
      <c r="P18" s="21" t="s">
        <v>37</v>
      </c>
      <c r="Q18" s="157" t="s">
        <v>56</v>
      </c>
      <c r="R18" s="157"/>
      <c r="S18" s="157"/>
      <c r="T18" s="158"/>
    </row>
    <row r="19" spans="1:20" ht="18" thickBot="1" x14ac:dyDescent="0.75">
      <c r="A19" s="89">
        <v>14</v>
      </c>
      <c r="B19" s="2"/>
      <c r="C19" s="3"/>
      <c r="D19" s="36"/>
      <c r="E19" s="64"/>
      <c r="F19" s="13"/>
      <c r="G19" s="42"/>
      <c r="H19" s="55"/>
      <c r="I19" s="3"/>
      <c r="J19" s="45"/>
      <c r="K19" s="84"/>
      <c r="L19" s="46"/>
    </row>
    <row r="20" spans="1:20" ht="19.899999999999999" x14ac:dyDescent="0.7">
      <c r="A20" s="89">
        <v>15</v>
      </c>
      <c r="B20" s="2"/>
      <c r="C20" s="3"/>
      <c r="D20" s="36"/>
      <c r="E20" s="64"/>
      <c r="F20" s="13"/>
      <c r="G20" s="42"/>
      <c r="H20" s="55"/>
      <c r="I20" s="3"/>
      <c r="J20" s="45"/>
      <c r="K20" s="84"/>
      <c r="L20" s="46"/>
      <c r="N20" s="60"/>
      <c r="O20" s="178" t="s">
        <v>25</v>
      </c>
      <c r="P20" s="179"/>
      <c r="Q20" s="22" t="s">
        <v>28</v>
      </c>
      <c r="R20" s="12" t="s">
        <v>29</v>
      </c>
    </row>
    <row r="21" spans="1:20" x14ac:dyDescent="0.7">
      <c r="A21" s="89">
        <v>16</v>
      </c>
      <c r="B21" s="2"/>
      <c r="C21" s="3"/>
      <c r="D21" s="36"/>
      <c r="E21" s="64"/>
      <c r="F21" s="13"/>
      <c r="G21" s="42"/>
      <c r="H21" s="55"/>
      <c r="I21" s="3"/>
      <c r="J21" s="45"/>
      <c r="K21" s="84"/>
      <c r="L21" s="46"/>
      <c r="O21" s="180" t="s">
        <v>8</v>
      </c>
      <c r="P21" s="27" t="s">
        <v>26</v>
      </c>
      <c r="Q21" s="23">
        <f>COUNTIFS(F6:F40,"男性",J6:J40,"〇")</f>
        <v>2</v>
      </c>
      <c r="R21" s="50">
        <f>Q21*7000</f>
        <v>14000</v>
      </c>
    </row>
    <row r="22" spans="1:20" x14ac:dyDescent="0.7">
      <c r="A22" s="89">
        <v>17</v>
      </c>
      <c r="B22" s="2"/>
      <c r="C22" s="3"/>
      <c r="D22" s="36"/>
      <c r="E22" s="64"/>
      <c r="F22" s="13"/>
      <c r="G22" s="42"/>
      <c r="H22" s="55"/>
      <c r="I22" s="3"/>
      <c r="J22" s="45"/>
      <c r="K22" s="84"/>
      <c r="L22" s="46"/>
      <c r="O22" s="181"/>
      <c r="P22" s="26" t="s">
        <v>27</v>
      </c>
      <c r="Q22" s="24">
        <f>COUNTIFS(F6:F40,"女性",J6:J40,"〇")</f>
        <v>0</v>
      </c>
      <c r="R22" s="51">
        <f t="shared" ref="R22:R24" si="0">Q22*7000</f>
        <v>0</v>
      </c>
    </row>
    <row r="23" spans="1:20" x14ac:dyDescent="0.7">
      <c r="A23" s="89">
        <v>18</v>
      </c>
      <c r="B23" s="2"/>
      <c r="C23" s="3"/>
      <c r="D23" s="36"/>
      <c r="E23" s="64"/>
      <c r="F23" s="13"/>
      <c r="G23" s="42"/>
      <c r="H23" s="55"/>
      <c r="I23" s="3"/>
      <c r="J23" s="45"/>
      <c r="K23" s="84"/>
      <c r="L23" s="46"/>
      <c r="O23" s="180" t="s">
        <v>9</v>
      </c>
      <c r="P23" s="28" t="s">
        <v>26</v>
      </c>
      <c r="Q23" s="25">
        <f>COUNTIFS(F6:F40,"男性",K6:K40,"〇")</f>
        <v>1</v>
      </c>
      <c r="R23" s="52">
        <f>Q23*7000</f>
        <v>7000</v>
      </c>
    </row>
    <row r="24" spans="1:20" x14ac:dyDescent="0.7">
      <c r="A24" s="89">
        <v>19</v>
      </c>
      <c r="B24" s="2"/>
      <c r="C24" s="3"/>
      <c r="D24" s="36"/>
      <c r="E24" s="64"/>
      <c r="F24" s="13"/>
      <c r="G24" s="42"/>
      <c r="H24" s="55"/>
      <c r="I24" s="3"/>
      <c r="J24" s="45"/>
      <c r="K24" s="84"/>
      <c r="L24" s="46"/>
      <c r="O24" s="182"/>
      <c r="P24" s="26" t="s">
        <v>27</v>
      </c>
      <c r="Q24" s="24">
        <f>COUNTIFS(F6:F40,"女性",K6:K40,"〇")</f>
        <v>0</v>
      </c>
      <c r="R24" s="51">
        <f t="shared" si="0"/>
        <v>0</v>
      </c>
    </row>
    <row r="25" spans="1:20" x14ac:dyDescent="0.7">
      <c r="A25" s="89">
        <v>20</v>
      </c>
      <c r="B25" s="2"/>
      <c r="C25" s="3"/>
      <c r="D25" s="36"/>
      <c r="E25" s="64"/>
      <c r="F25" s="13"/>
      <c r="G25" s="42"/>
      <c r="H25" s="55"/>
      <c r="I25" s="3"/>
      <c r="J25" s="45"/>
      <c r="K25" s="84"/>
      <c r="L25" s="46"/>
      <c r="O25" s="176" t="s">
        <v>81</v>
      </c>
      <c r="P25" s="28" t="s">
        <v>26</v>
      </c>
      <c r="Q25" s="25">
        <f>COUNTIFS(F6:F40,"男性",L6:L40,"〇")</f>
        <v>0</v>
      </c>
      <c r="R25" s="132">
        <f>Q25*5000</f>
        <v>0</v>
      </c>
    </row>
    <row r="26" spans="1:20" ht="18" thickBot="1" x14ac:dyDescent="0.75">
      <c r="A26" s="89">
        <v>21</v>
      </c>
      <c r="B26" s="2"/>
      <c r="C26" s="3"/>
      <c r="D26" s="36"/>
      <c r="E26" s="64"/>
      <c r="F26" s="13"/>
      <c r="G26" s="42"/>
      <c r="H26" s="55"/>
      <c r="I26" s="3"/>
      <c r="J26" s="45"/>
      <c r="K26" s="84"/>
      <c r="L26" s="46"/>
      <c r="O26" s="177"/>
      <c r="P26" s="26" t="s">
        <v>27</v>
      </c>
      <c r="Q26" s="24">
        <f>COUNTIFS(F6:F40,"女性",L6:L40,"〇")</f>
        <v>1</v>
      </c>
      <c r="R26" s="134">
        <f>Q26*5000</f>
        <v>5000</v>
      </c>
    </row>
    <row r="27" spans="1:20" ht="18.399999999999999" thickTop="1" thickBot="1" x14ac:dyDescent="0.75">
      <c r="A27" s="89">
        <v>22</v>
      </c>
      <c r="B27" s="2"/>
      <c r="C27" s="3"/>
      <c r="D27" s="36"/>
      <c r="E27" s="64"/>
      <c r="F27" s="13"/>
      <c r="G27" s="42"/>
      <c r="H27" s="55"/>
      <c r="I27" s="3"/>
      <c r="J27" s="45"/>
      <c r="K27" s="84"/>
      <c r="L27" s="46"/>
      <c r="O27" s="183" t="s">
        <v>24</v>
      </c>
      <c r="P27" s="184"/>
      <c r="Q27" s="133">
        <f>SUM(Q21:Q26)</f>
        <v>4</v>
      </c>
      <c r="R27" s="58">
        <f>SUM(R21:R26)</f>
        <v>26000</v>
      </c>
    </row>
    <row r="28" spans="1:20" x14ac:dyDescent="0.7">
      <c r="A28" s="89">
        <v>23</v>
      </c>
      <c r="B28" s="2"/>
      <c r="C28" s="3"/>
      <c r="D28" s="36"/>
      <c r="E28" s="64"/>
      <c r="F28" s="13"/>
      <c r="G28" s="42"/>
      <c r="H28" s="55"/>
      <c r="I28" s="3"/>
      <c r="J28" s="45"/>
      <c r="K28" s="84"/>
      <c r="L28" s="46"/>
      <c r="O28" s="57" t="s">
        <v>49</v>
      </c>
    </row>
    <row r="29" spans="1:20" ht="18" thickBot="1" x14ac:dyDescent="0.75">
      <c r="A29" s="89">
        <v>24</v>
      </c>
      <c r="B29" s="2"/>
      <c r="C29" s="3"/>
      <c r="D29" s="36"/>
      <c r="E29" s="64"/>
      <c r="F29" s="13"/>
      <c r="G29" s="42"/>
      <c r="H29" s="55"/>
      <c r="I29" s="3"/>
      <c r="J29" s="45"/>
      <c r="K29" s="84"/>
      <c r="L29" s="46"/>
    </row>
    <row r="30" spans="1:20" ht="20.25" thickBot="1" x14ac:dyDescent="0.75">
      <c r="A30" s="89">
        <v>25</v>
      </c>
      <c r="B30" s="2"/>
      <c r="C30" s="3"/>
      <c r="D30" s="36"/>
      <c r="E30" s="64"/>
      <c r="F30" s="13"/>
      <c r="G30" s="42"/>
      <c r="H30" s="55"/>
      <c r="I30" s="3"/>
      <c r="J30" s="45"/>
      <c r="K30" s="84"/>
      <c r="L30" s="46"/>
      <c r="O30" s="29" t="s">
        <v>38</v>
      </c>
      <c r="P30" s="185" t="s">
        <v>80</v>
      </c>
      <c r="Q30" s="185"/>
      <c r="R30" s="185"/>
      <c r="S30" s="185"/>
      <c r="T30" s="186"/>
    </row>
    <row r="31" spans="1:20" ht="18" thickBot="1" x14ac:dyDescent="0.75">
      <c r="A31" s="89">
        <v>26</v>
      </c>
      <c r="B31" s="2"/>
      <c r="C31" s="3"/>
      <c r="D31" s="36"/>
      <c r="E31" s="64"/>
      <c r="F31" s="13"/>
      <c r="G31" s="42"/>
      <c r="H31" s="55"/>
      <c r="I31" s="3"/>
      <c r="J31" s="45"/>
      <c r="K31" s="84"/>
      <c r="L31" s="46"/>
      <c r="O31" s="168" t="s">
        <v>39</v>
      </c>
      <c r="P31" s="10" t="s">
        <v>41</v>
      </c>
      <c r="Q31" s="173" t="s">
        <v>43</v>
      </c>
      <c r="R31" s="174"/>
      <c r="S31" s="174"/>
      <c r="T31" s="175"/>
    </row>
    <row r="32" spans="1:20" ht="18" thickBot="1" x14ac:dyDescent="0.75">
      <c r="A32" s="89">
        <v>27</v>
      </c>
      <c r="B32" s="2"/>
      <c r="C32" s="3"/>
      <c r="D32" s="36"/>
      <c r="E32" s="64"/>
      <c r="F32" s="13"/>
      <c r="G32" s="42"/>
      <c r="H32" s="55"/>
      <c r="I32" s="3"/>
      <c r="J32" s="45"/>
      <c r="K32" s="84"/>
      <c r="L32" s="46"/>
      <c r="O32" s="146"/>
      <c r="P32" s="9" t="s">
        <v>34</v>
      </c>
      <c r="Q32" s="173" t="s">
        <v>45</v>
      </c>
      <c r="R32" s="174"/>
      <c r="S32" s="174"/>
      <c r="T32" s="175"/>
    </row>
    <row r="33" spans="1:20" ht="18" thickBot="1" x14ac:dyDescent="0.75">
      <c r="A33" s="89">
        <v>28</v>
      </c>
      <c r="B33" s="2"/>
      <c r="C33" s="3"/>
      <c r="D33" s="36"/>
      <c r="E33" s="64"/>
      <c r="F33" s="13"/>
      <c r="G33" s="42"/>
      <c r="H33" s="55"/>
      <c r="I33" s="3"/>
      <c r="J33" s="45"/>
      <c r="K33" s="84"/>
      <c r="L33" s="46"/>
      <c r="O33" s="146"/>
      <c r="P33" s="9" t="s">
        <v>42</v>
      </c>
      <c r="Q33" s="173" t="s">
        <v>46</v>
      </c>
      <c r="R33" s="174"/>
      <c r="S33" s="174"/>
      <c r="T33" s="175"/>
    </row>
    <row r="34" spans="1:20" ht="18" thickBot="1" x14ac:dyDescent="0.75">
      <c r="A34" s="89">
        <v>29</v>
      </c>
      <c r="B34" s="2"/>
      <c r="C34" s="3"/>
      <c r="D34" s="36"/>
      <c r="E34" s="64"/>
      <c r="F34" s="13"/>
      <c r="G34" s="42"/>
      <c r="H34" s="55"/>
      <c r="I34" s="3"/>
      <c r="J34" s="45"/>
      <c r="K34" s="84"/>
      <c r="L34" s="46"/>
      <c r="O34" s="146"/>
      <c r="P34" s="9" t="s">
        <v>40</v>
      </c>
      <c r="Q34" s="173">
        <v>6447331</v>
      </c>
      <c r="R34" s="174"/>
      <c r="S34" s="174"/>
      <c r="T34" s="175"/>
    </row>
    <row r="35" spans="1:20" ht="17.649999999999999" customHeight="1" thickBot="1" x14ac:dyDescent="0.75">
      <c r="A35" s="89">
        <v>30</v>
      </c>
      <c r="B35" s="2"/>
      <c r="C35" s="3"/>
      <c r="D35" s="36"/>
      <c r="E35" s="64"/>
      <c r="F35" s="13"/>
      <c r="G35" s="42"/>
      <c r="H35" s="55"/>
      <c r="I35" s="3"/>
      <c r="J35" s="45"/>
      <c r="K35" s="84"/>
      <c r="L35" s="46"/>
      <c r="N35" s="61" t="s">
        <v>64</v>
      </c>
      <c r="O35" s="147"/>
      <c r="P35" s="11" t="s">
        <v>37</v>
      </c>
      <c r="Q35" s="173" t="s">
        <v>47</v>
      </c>
      <c r="R35" s="174"/>
      <c r="S35" s="174"/>
      <c r="T35" s="175"/>
    </row>
    <row r="36" spans="1:20" x14ac:dyDescent="0.7">
      <c r="A36" s="89">
        <v>31</v>
      </c>
      <c r="B36" s="2"/>
      <c r="C36" s="3"/>
      <c r="D36" s="36"/>
      <c r="E36" s="64"/>
      <c r="F36" s="13"/>
      <c r="G36" s="42"/>
      <c r="H36" s="55"/>
      <c r="I36" s="3"/>
      <c r="J36" s="45"/>
      <c r="K36" s="84"/>
      <c r="L36" s="46"/>
      <c r="O36" s="168" t="s">
        <v>32</v>
      </c>
      <c r="P36" s="159" t="s">
        <v>65</v>
      </c>
      <c r="Q36" s="160"/>
      <c r="R36" s="160"/>
      <c r="S36" s="160"/>
      <c r="T36" s="161"/>
    </row>
    <row r="37" spans="1:20" x14ac:dyDescent="0.7">
      <c r="A37" s="89">
        <v>32</v>
      </c>
      <c r="B37" s="2"/>
      <c r="C37" s="3"/>
      <c r="D37" s="36"/>
      <c r="E37" s="64"/>
      <c r="F37" s="13"/>
      <c r="G37" s="42"/>
      <c r="H37" s="55"/>
      <c r="I37" s="3"/>
      <c r="J37" s="45"/>
      <c r="K37" s="84"/>
      <c r="L37" s="46"/>
      <c r="O37" s="146"/>
      <c r="P37" s="162"/>
      <c r="Q37" s="163"/>
      <c r="R37" s="163"/>
      <c r="S37" s="163"/>
      <c r="T37" s="164"/>
    </row>
    <row r="38" spans="1:20" x14ac:dyDescent="0.7">
      <c r="A38" s="89">
        <v>33</v>
      </c>
      <c r="B38" s="2"/>
      <c r="C38" s="3"/>
      <c r="D38" s="36"/>
      <c r="E38" s="64"/>
      <c r="F38" s="13"/>
      <c r="G38" s="42"/>
      <c r="H38" s="55"/>
      <c r="I38" s="3"/>
      <c r="J38" s="45"/>
      <c r="K38" s="84"/>
      <c r="L38" s="46"/>
      <c r="O38" s="146"/>
      <c r="P38" s="162"/>
      <c r="Q38" s="163"/>
      <c r="R38" s="163"/>
      <c r="S38" s="163"/>
      <c r="T38" s="164"/>
    </row>
    <row r="39" spans="1:20" x14ac:dyDescent="0.7">
      <c r="A39" s="89">
        <v>34</v>
      </c>
      <c r="B39" s="2"/>
      <c r="C39" s="3"/>
      <c r="D39" s="36"/>
      <c r="E39" s="64"/>
      <c r="F39" s="13"/>
      <c r="G39" s="42"/>
      <c r="H39" s="55"/>
      <c r="I39" s="3"/>
      <c r="J39" s="45"/>
      <c r="K39" s="84"/>
      <c r="L39" s="46"/>
      <c r="O39" s="146"/>
      <c r="P39" s="162"/>
      <c r="Q39" s="163"/>
      <c r="R39" s="163"/>
      <c r="S39" s="163"/>
      <c r="T39" s="164"/>
    </row>
    <row r="40" spans="1:20" ht="18" thickBot="1" x14ac:dyDescent="0.75">
      <c r="A40" s="90">
        <v>35</v>
      </c>
      <c r="B40" s="4"/>
      <c r="C40" s="5"/>
      <c r="D40" s="37"/>
      <c r="E40" s="65"/>
      <c r="F40" s="14"/>
      <c r="G40" s="53"/>
      <c r="H40" s="56"/>
      <c r="I40" s="5"/>
      <c r="J40" s="47"/>
      <c r="K40" s="83"/>
      <c r="L40" s="48"/>
      <c r="O40" s="147"/>
      <c r="P40" s="165"/>
      <c r="Q40" s="166"/>
      <c r="R40" s="166"/>
      <c r="S40" s="166"/>
      <c r="T40" s="167"/>
    </row>
  </sheetData>
  <sheetProtection algorithmName="SHA-512" hashValue="/pNaqTaRzP3juCw0+IixqZ4JeiCEC+++Tpb6jIyq8fYNOE4lOWC4Rzs3V4/q/+5+/5wvZnnqJ1/YdZB/sGxCyA==" saltValue="f8q+blBCIz2/mr+u6IkdUg==" spinCount="100000" sheet="1" objects="1" scenarios="1"/>
  <mergeCells count="35">
    <mergeCell ref="Q33:T33"/>
    <mergeCell ref="O23:O24"/>
    <mergeCell ref="O27:P27"/>
    <mergeCell ref="P30:T30"/>
    <mergeCell ref="Q31:T31"/>
    <mergeCell ref="Q32:T32"/>
    <mergeCell ref="P36:T40"/>
    <mergeCell ref="O36:O40"/>
    <mergeCell ref="O31:O35"/>
    <mergeCell ref="P11:T11"/>
    <mergeCell ref="O13:O18"/>
    <mergeCell ref="Q13:T13"/>
    <mergeCell ref="Q14:T14"/>
    <mergeCell ref="Q15:T15"/>
    <mergeCell ref="Q16:T16"/>
    <mergeCell ref="Q17:T17"/>
    <mergeCell ref="Q18:T18"/>
    <mergeCell ref="Q35:T35"/>
    <mergeCell ref="O25:O26"/>
    <mergeCell ref="Q34:T34"/>
    <mergeCell ref="O20:P20"/>
    <mergeCell ref="O21:O22"/>
    <mergeCell ref="O7:O10"/>
    <mergeCell ref="Q7:T7"/>
    <mergeCell ref="P8:P9"/>
    <mergeCell ref="Q8:T8"/>
    <mergeCell ref="Q9:T9"/>
    <mergeCell ref="Q10:T10"/>
    <mergeCell ref="P6:T6"/>
    <mergeCell ref="A1:X1"/>
    <mergeCell ref="G3:H3"/>
    <mergeCell ref="P4:T4"/>
    <mergeCell ref="P5:T5"/>
    <mergeCell ref="D3:E3"/>
    <mergeCell ref="J3:L3"/>
  </mergeCells>
  <phoneticPr fontId="1"/>
  <pageMargins left="0.7" right="0.7" top="0.75" bottom="0.75" header="0.3" footer="0.3"/>
  <pageSetup paperSize="9" scale="3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306E17D-FE55-4E77-B55E-2BCABB0B4E6A}">
          <x14:formula1>
            <xm:f>タグ!$D$3</xm:f>
          </x14:formula1>
          <xm:sqref>J6:L40</xm:sqref>
        </x14:dataValidation>
        <x14:dataValidation type="list" allowBlank="1" showInputMessage="1" showErrorMessage="1" xr:uid="{2E4F724A-8654-4BA4-BDC2-40D09226BDA1}">
          <x14:formula1>
            <xm:f>タグ!$B$3:$B$4</xm:f>
          </x14:formula1>
          <xm:sqref>F6:F40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F8CA-B121-44E3-A739-D2C026D7F1D5}">
  <dimension ref="A1:X40"/>
  <sheetViews>
    <sheetView tabSelected="1" view="pageBreakPreview" zoomScale="68" zoomScaleNormal="68" zoomScaleSheetLayoutView="68" workbookViewId="0">
      <selection activeCell="I6" sqref="G6:I6"/>
    </sheetView>
  </sheetViews>
  <sheetFormatPr defaultRowHeight="17.649999999999999" x14ac:dyDescent="0.7"/>
  <cols>
    <col min="1" max="1" width="5.125" customWidth="1"/>
    <col min="4" max="5" width="16.125" customWidth="1"/>
    <col min="7" max="7" width="8.375" bestFit="1" customWidth="1"/>
    <col min="8" max="8" width="9.625" customWidth="1"/>
    <col min="9" max="9" width="12.75" customWidth="1"/>
    <col min="10" max="11" width="13" bestFit="1" customWidth="1"/>
    <col min="12" max="12" width="12.0625" customWidth="1"/>
    <col min="14" max="14" width="8.375" customWidth="1"/>
    <col min="15" max="15" width="22" customWidth="1"/>
  </cols>
  <sheetData>
    <row r="1" spans="1:24" ht="55.5" customHeight="1" thickBot="1" x14ac:dyDescent="0.75">
      <c r="A1" s="137" t="s">
        <v>83</v>
      </c>
      <c r="B1" s="138"/>
      <c r="C1" s="138"/>
      <c r="D1" s="138"/>
      <c r="E1" s="138"/>
      <c r="F1" s="138"/>
      <c r="G1" s="138"/>
      <c r="H1" s="138"/>
      <c r="I1" s="138"/>
      <c r="J1" s="138"/>
      <c r="K1" s="138"/>
      <c r="L1" s="138"/>
      <c r="M1" s="138"/>
      <c r="N1" s="138"/>
      <c r="O1" s="138"/>
      <c r="P1" s="138"/>
      <c r="Q1" s="138"/>
      <c r="R1" s="138"/>
      <c r="S1" s="138"/>
      <c r="T1" s="138"/>
      <c r="U1" s="138"/>
      <c r="V1" s="138"/>
      <c r="W1" s="138"/>
      <c r="X1" s="139"/>
    </row>
    <row r="2" spans="1:24" x14ac:dyDescent="0.7">
      <c r="M2" s="1"/>
    </row>
    <row r="3" spans="1:24" ht="20.25" thickBot="1" x14ac:dyDescent="0.75">
      <c r="A3" s="59" t="s">
        <v>61</v>
      </c>
      <c r="B3" s="6"/>
      <c r="C3" s="6"/>
      <c r="D3" s="140" t="s">
        <v>66</v>
      </c>
      <c r="E3" s="141"/>
      <c r="F3" s="6"/>
      <c r="G3" s="140" t="s">
        <v>4</v>
      </c>
      <c r="H3" s="141"/>
      <c r="I3" s="6"/>
      <c r="J3" s="140" t="s">
        <v>7</v>
      </c>
      <c r="K3" s="144"/>
      <c r="L3" s="141"/>
    </row>
    <row r="4" spans="1:24" ht="20.25" thickBot="1" x14ac:dyDescent="0.75">
      <c r="A4" s="30" t="s">
        <v>0</v>
      </c>
      <c r="B4" s="30" t="s">
        <v>1</v>
      </c>
      <c r="C4" s="31" t="s">
        <v>2</v>
      </c>
      <c r="D4" s="34" t="s">
        <v>68</v>
      </c>
      <c r="E4" s="62" t="s">
        <v>69</v>
      </c>
      <c r="F4" s="33" t="s">
        <v>3</v>
      </c>
      <c r="G4" s="39" t="s">
        <v>14</v>
      </c>
      <c r="H4" s="40" t="s">
        <v>15</v>
      </c>
      <c r="I4" s="33" t="s">
        <v>6</v>
      </c>
      <c r="J4" s="39" t="s">
        <v>8</v>
      </c>
      <c r="K4" s="87" t="s">
        <v>9</v>
      </c>
      <c r="L4" s="32" t="s">
        <v>79</v>
      </c>
      <c r="N4" s="59" t="s">
        <v>62</v>
      </c>
      <c r="O4" s="15" t="s">
        <v>17</v>
      </c>
      <c r="P4" s="189"/>
      <c r="Q4" s="189"/>
      <c r="R4" s="189"/>
      <c r="S4" s="189"/>
      <c r="T4" s="190"/>
    </row>
    <row r="5" spans="1:24" x14ac:dyDescent="0.7">
      <c r="A5" s="7" t="s">
        <v>5</v>
      </c>
      <c r="B5" s="7" t="s">
        <v>10</v>
      </c>
      <c r="C5" s="8" t="s">
        <v>11</v>
      </c>
      <c r="D5" s="35" t="s">
        <v>67</v>
      </c>
      <c r="E5" s="63" t="s">
        <v>71</v>
      </c>
      <c r="F5" s="38" t="s">
        <v>12</v>
      </c>
      <c r="G5" s="41">
        <v>2008</v>
      </c>
      <c r="H5" s="54">
        <v>44960</v>
      </c>
      <c r="I5" s="69" t="s">
        <v>75</v>
      </c>
      <c r="J5" s="43" t="s">
        <v>16</v>
      </c>
      <c r="K5" s="86" t="s">
        <v>16</v>
      </c>
      <c r="L5" s="44" t="s">
        <v>16</v>
      </c>
      <c r="O5" s="16" t="s">
        <v>20</v>
      </c>
      <c r="P5" s="187"/>
      <c r="Q5" s="187"/>
      <c r="R5" s="187"/>
      <c r="S5" s="187"/>
      <c r="T5" s="188"/>
    </row>
    <row r="6" spans="1:24" x14ac:dyDescent="0.7">
      <c r="A6" s="89">
        <v>1</v>
      </c>
      <c r="B6" s="94"/>
      <c r="C6" s="95"/>
      <c r="D6" s="96"/>
      <c r="E6" s="97"/>
      <c r="F6" s="98"/>
      <c r="G6" s="99"/>
      <c r="H6" s="100"/>
      <c r="I6" s="101"/>
      <c r="J6" s="102"/>
      <c r="K6" s="103"/>
      <c r="L6" s="104"/>
      <c r="O6" s="16" t="s">
        <v>18</v>
      </c>
      <c r="P6" s="187"/>
      <c r="Q6" s="187"/>
      <c r="R6" s="187"/>
      <c r="S6" s="187"/>
      <c r="T6" s="188"/>
    </row>
    <row r="7" spans="1:24" x14ac:dyDescent="0.7">
      <c r="A7" s="89">
        <v>2</v>
      </c>
      <c r="B7" s="94"/>
      <c r="C7" s="95"/>
      <c r="D7" s="96"/>
      <c r="E7" s="97"/>
      <c r="F7" s="98"/>
      <c r="G7" s="99"/>
      <c r="H7" s="100"/>
      <c r="I7" s="101"/>
      <c r="J7" s="102"/>
      <c r="K7" s="103"/>
      <c r="L7" s="104"/>
      <c r="O7" s="145" t="s">
        <v>19</v>
      </c>
      <c r="P7" s="91" t="s">
        <v>21</v>
      </c>
      <c r="Q7" s="191"/>
      <c r="R7" s="192"/>
      <c r="S7" s="192"/>
      <c r="T7" s="193"/>
    </row>
    <row r="8" spans="1:24" x14ac:dyDescent="0.7">
      <c r="A8" s="89">
        <v>3</v>
      </c>
      <c r="B8" s="94"/>
      <c r="C8" s="95"/>
      <c r="D8" s="96"/>
      <c r="E8" s="97"/>
      <c r="F8" s="98"/>
      <c r="G8" s="99"/>
      <c r="H8" s="100"/>
      <c r="I8" s="101"/>
      <c r="J8" s="102"/>
      <c r="K8" s="103"/>
      <c r="L8" s="104"/>
      <c r="O8" s="146"/>
      <c r="P8" s="194" t="s">
        <v>22</v>
      </c>
      <c r="Q8" s="196"/>
      <c r="R8" s="197"/>
      <c r="S8" s="197"/>
      <c r="T8" s="198"/>
    </row>
    <row r="9" spans="1:24" x14ac:dyDescent="0.7">
      <c r="A9" s="89">
        <v>4</v>
      </c>
      <c r="B9" s="105"/>
      <c r="C9" s="106"/>
      <c r="D9" s="107"/>
      <c r="E9" s="108"/>
      <c r="F9" s="109"/>
      <c r="G9" s="110"/>
      <c r="H9" s="111"/>
      <c r="I9" s="106"/>
      <c r="J9" s="112"/>
      <c r="K9" s="113"/>
      <c r="L9" s="114"/>
      <c r="O9" s="146"/>
      <c r="P9" s="195"/>
      <c r="Q9" s="191"/>
      <c r="R9" s="192"/>
      <c r="S9" s="192"/>
      <c r="T9" s="193"/>
    </row>
    <row r="10" spans="1:24" ht="18" thickBot="1" x14ac:dyDescent="0.75">
      <c r="A10" s="89">
        <v>5</v>
      </c>
      <c r="B10" s="115"/>
      <c r="C10" s="116"/>
      <c r="D10" s="117"/>
      <c r="E10" s="118"/>
      <c r="F10" s="119"/>
      <c r="G10" s="120"/>
      <c r="H10" s="121"/>
      <c r="I10" s="116"/>
      <c r="J10" s="112"/>
      <c r="K10" s="113"/>
      <c r="L10" s="114"/>
      <c r="O10" s="147"/>
      <c r="P10" s="92" t="s">
        <v>23</v>
      </c>
      <c r="Q10" s="199"/>
      <c r="R10" s="200"/>
      <c r="S10" s="200"/>
      <c r="T10" s="201"/>
    </row>
    <row r="11" spans="1:24" ht="18" thickBot="1" x14ac:dyDescent="0.75">
      <c r="A11" s="89">
        <v>6</v>
      </c>
      <c r="B11" s="115"/>
      <c r="C11" s="116"/>
      <c r="D11" s="117"/>
      <c r="E11" s="118"/>
      <c r="F11" s="119"/>
      <c r="G11" s="120"/>
      <c r="H11" s="121"/>
      <c r="I11" s="116"/>
      <c r="J11" s="112"/>
      <c r="K11" s="113"/>
      <c r="L11" s="114"/>
      <c r="O11" s="29" t="s">
        <v>50</v>
      </c>
      <c r="P11" s="202"/>
      <c r="Q11" s="202"/>
      <c r="R11" s="202"/>
      <c r="S11" s="202"/>
      <c r="T11" s="203"/>
    </row>
    <row r="12" spans="1:24" ht="18" thickBot="1" x14ac:dyDescent="0.75">
      <c r="A12" s="89">
        <v>7</v>
      </c>
      <c r="B12" s="115"/>
      <c r="C12" s="116"/>
      <c r="D12" s="117"/>
      <c r="E12" s="118"/>
      <c r="F12" s="119"/>
      <c r="G12" s="120"/>
      <c r="H12" s="121"/>
      <c r="I12" s="116"/>
      <c r="J12" s="112"/>
      <c r="K12" s="113"/>
      <c r="L12" s="114"/>
      <c r="P12" s="93"/>
      <c r="Q12" s="93"/>
      <c r="R12" s="93"/>
      <c r="S12" s="93"/>
      <c r="T12" s="93"/>
    </row>
    <row r="13" spans="1:24" ht="19.899999999999999" x14ac:dyDescent="0.7">
      <c r="A13" s="89">
        <v>8</v>
      </c>
      <c r="B13" s="115"/>
      <c r="C13" s="116"/>
      <c r="D13" s="117"/>
      <c r="E13" s="118"/>
      <c r="F13" s="119"/>
      <c r="G13" s="120"/>
      <c r="H13" s="121"/>
      <c r="I13" s="116"/>
      <c r="J13" s="112"/>
      <c r="K13" s="113"/>
      <c r="L13" s="114"/>
      <c r="N13" s="59" t="s">
        <v>63</v>
      </c>
      <c r="O13" s="168" t="s">
        <v>31</v>
      </c>
      <c r="P13" s="19" t="s">
        <v>33</v>
      </c>
      <c r="Q13" s="204"/>
      <c r="R13" s="204"/>
      <c r="S13" s="204"/>
      <c r="T13" s="205"/>
    </row>
    <row r="14" spans="1:24" x14ac:dyDescent="0.7">
      <c r="A14" s="89">
        <v>9</v>
      </c>
      <c r="B14" s="115"/>
      <c r="C14" s="116"/>
      <c r="D14" s="117"/>
      <c r="E14" s="118"/>
      <c r="F14" s="119"/>
      <c r="G14" s="120"/>
      <c r="H14" s="121"/>
      <c r="I14" s="116"/>
      <c r="J14" s="112"/>
      <c r="K14" s="113"/>
      <c r="L14" s="114"/>
      <c r="O14" s="146"/>
      <c r="P14" s="20" t="s">
        <v>34</v>
      </c>
      <c r="Q14" s="206"/>
      <c r="R14" s="206"/>
      <c r="S14" s="206"/>
      <c r="T14" s="207"/>
    </row>
    <row r="15" spans="1:24" x14ac:dyDescent="0.7">
      <c r="A15" s="89">
        <v>10</v>
      </c>
      <c r="B15" s="115"/>
      <c r="C15" s="116"/>
      <c r="D15" s="117"/>
      <c r="E15" s="118"/>
      <c r="F15" s="119"/>
      <c r="G15" s="120"/>
      <c r="H15" s="121"/>
      <c r="I15" s="116"/>
      <c r="J15" s="112"/>
      <c r="K15" s="113"/>
      <c r="L15" s="114"/>
      <c r="O15" s="146"/>
      <c r="P15" s="20" t="s">
        <v>35</v>
      </c>
      <c r="Q15" s="206"/>
      <c r="R15" s="206"/>
      <c r="S15" s="206"/>
      <c r="T15" s="207"/>
    </row>
    <row r="16" spans="1:24" x14ac:dyDescent="0.7">
      <c r="A16" s="89">
        <v>11</v>
      </c>
      <c r="B16" s="115"/>
      <c r="C16" s="116"/>
      <c r="D16" s="117"/>
      <c r="E16" s="118"/>
      <c r="F16" s="119"/>
      <c r="G16" s="120"/>
      <c r="H16" s="121"/>
      <c r="I16" s="116"/>
      <c r="J16" s="112"/>
      <c r="K16" s="113"/>
      <c r="L16" s="114"/>
      <c r="O16" s="146"/>
      <c r="P16" s="20" t="s">
        <v>36</v>
      </c>
      <c r="Q16" s="206"/>
      <c r="R16" s="206"/>
      <c r="S16" s="206"/>
      <c r="T16" s="207"/>
    </row>
    <row r="17" spans="1:20" x14ac:dyDescent="0.7">
      <c r="A17" s="89">
        <v>12</v>
      </c>
      <c r="B17" s="115"/>
      <c r="C17" s="116"/>
      <c r="D17" s="117"/>
      <c r="E17" s="118"/>
      <c r="F17" s="119"/>
      <c r="G17" s="120"/>
      <c r="H17" s="121"/>
      <c r="I17" s="116"/>
      <c r="J17" s="112"/>
      <c r="K17" s="113"/>
      <c r="L17" s="114"/>
      <c r="O17" s="146"/>
      <c r="P17" s="20" t="s">
        <v>30</v>
      </c>
      <c r="Q17" s="206"/>
      <c r="R17" s="206"/>
      <c r="S17" s="206"/>
      <c r="T17" s="207"/>
    </row>
    <row r="18" spans="1:20" ht="18" thickBot="1" x14ac:dyDescent="0.75">
      <c r="A18" s="89">
        <v>13</v>
      </c>
      <c r="B18" s="115"/>
      <c r="C18" s="116"/>
      <c r="D18" s="117"/>
      <c r="E18" s="118"/>
      <c r="F18" s="119"/>
      <c r="G18" s="120"/>
      <c r="H18" s="121"/>
      <c r="I18" s="116"/>
      <c r="J18" s="112"/>
      <c r="K18" s="113"/>
      <c r="L18" s="114"/>
      <c r="O18" s="147"/>
      <c r="P18" s="21" t="s">
        <v>37</v>
      </c>
      <c r="Q18" s="208"/>
      <c r="R18" s="208"/>
      <c r="S18" s="208"/>
      <c r="T18" s="209"/>
    </row>
    <row r="19" spans="1:20" ht="18" thickBot="1" x14ac:dyDescent="0.75">
      <c r="A19" s="89">
        <v>14</v>
      </c>
      <c r="B19" s="115"/>
      <c r="C19" s="116"/>
      <c r="D19" s="117"/>
      <c r="E19" s="118"/>
      <c r="F19" s="119"/>
      <c r="G19" s="120"/>
      <c r="H19" s="121"/>
      <c r="I19" s="116"/>
      <c r="J19" s="112"/>
      <c r="K19" s="113"/>
      <c r="L19" s="114"/>
    </row>
    <row r="20" spans="1:20" ht="19.899999999999999" x14ac:dyDescent="0.7">
      <c r="A20" s="89">
        <v>15</v>
      </c>
      <c r="B20" s="115"/>
      <c r="C20" s="116"/>
      <c r="D20" s="117"/>
      <c r="E20" s="118"/>
      <c r="F20" s="119"/>
      <c r="G20" s="120"/>
      <c r="H20" s="121"/>
      <c r="I20" s="116"/>
      <c r="J20" s="112"/>
      <c r="K20" s="113"/>
      <c r="L20" s="114"/>
      <c r="N20" s="60"/>
      <c r="O20" s="178" t="s">
        <v>25</v>
      </c>
      <c r="P20" s="179"/>
      <c r="Q20" s="22" t="s">
        <v>28</v>
      </c>
      <c r="R20" s="12" t="s">
        <v>29</v>
      </c>
    </row>
    <row r="21" spans="1:20" x14ac:dyDescent="0.7">
      <c r="A21" s="89">
        <v>16</v>
      </c>
      <c r="B21" s="115"/>
      <c r="C21" s="116"/>
      <c r="D21" s="117"/>
      <c r="E21" s="118"/>
      <c r="F21" s="119"/>
      <c r="G21" s="120"/>
      <c r="H21" s="121"/>
      <c r="I21" s="116"/>
      <c r="J21" s="112"/>
      <c r="K21" s="113"/>
      <c r="L21" s="114"/>
      <c r="O21" s="180" t="s">
        <v>8</v>
      </c>
      <c r="P21" s="27" t="s">
        <v>26</v>
      </c>
      <c r="Q21" s="23">
        <f>COUNTIFS(F6:F40,"男性",J6:J40,"〇")</f>
        <v>0</v>
      </c>
      <c r="R21" s="50">
        <f>Q21*7000</f>
        <v>0</v>
      </c>
    </row>
    <row r="22" spans="1:20" x14ac:dyDescent="0.7">
      <c r="A22" s="89">
        <v>17</v>
      </c>
      <c r="B22" s="115"/>
      <c r="C22" s="116"/>
      <c r="D22" s="117"/>
      <c r="E22" s="118"/>
      <c r="F22" s="119"/>
      <c r="G22" s="120"/>
      <c r="H22" s="121"/>
      <c r="I22" s="116"/>
      <c r="J22" s="112"/>
      <c r="K22" s="113"/>
      <c r="L22" s="114"/>
      <c r="O22" s="181"/>
      <c r="P22" s="26" t="s">
        <v>27</v>
      </c>
      <c r="Q22" s="24">
        <f>COUNTIFS(F6:F40,"女性",J6:J40,"〇")</f>
        <v>0</v>
      </c>
      <c r="R22" s="51">
        <f t="shared" ref="R22:R24" si="0">Q22*7000</f>
        <v>0</v>
      </c>
    </row>
    <row r="23" spans="1:20" x14ac:dyDescent="0.7">
      <c r="A23" s="89">
        <v>18</v>
      </c>
      <c r="B23" s="115"/>
      <c r="C23" s="116"/>
      <c r="D23" s="117"/>
      <c r="E23" s="118"/>
      <c r="F23" s="119"/>
      <c r="G23" s="120"/>
      <c r="H23" s="121"/>
      <c r="I23" s="116"/>
      <c r="J23" s="112"/>
      <c r="K23" s="113"/>
      <c r="L23" s="114"/>
      <c r="O23" s="180" t="s">
        <v>9</v>
      </c>
      <c r="P23" s="28" t="s">
        <v>26</v>
      </c>
      <c r="Q23" s="25">
        <f>COUNTIFS(F6:F40,"男性",K6:K40,"〇")</f>
        <v>0</v>
      </c>
      <c r="R23" s="52">
        <f>Q23*7000</f>
        <v>0</v>
      </c>
    </row>
    <row r="24" spans="1:20" x14ac:dyDescent="0.7">
      <c r="A24" s="89">
        <v>19</v>
      </c>
      <c r="B24" s="115"/>
      <c r="C24" s="116"/>
      <c r="D24" s="117"/>
      <c r="E24" s="118"/>
      <c r="F24" s="119"/>
      <c r="G24" s="120"/>
      <c r="H24" s="121"/>
      <c r="I24" s="116"/>
      <c r="J24" s="112"/>
      <c r="K24" s="113"/>
      <c r="L24" s="114"/>
      <c r="O24" s="182"/>
      <c r="P24" s="26" t="s">
        <v>27</v>
      </c>
      <c r="Q24" s="24">
        <f>COUNTIFS(F6:F40,"女性",K6:K40,"〇")</f>
        <v>0</v>
      </c>
      <c r="R24" s="51">
        <f t="shared" si="0"/>
        <v>0</v>
      </c>
    </row>
    <row r="25" spans="1:20" x14ac:dyDescent="0.7">
      <c r="A25" s="89">
        <v>20</v>
      </c>
      <c r="B25" s="115"/>
      <c r="C25" s="116"/>
      <c r="D25" s="117"/>
      <c r="E25" s="118"/>
      <c r="F25" s="119"/>
      <c r="G25" s="120"/>
      <c r="H25" s="121"/>
      <c r="I25" s="116"/>
      <c r="J25" s="112"/>
      <c r="K25" s="113"/>
      <c r="L25" s="114"/>
      <c r="O25" s="176" t="s">
        <v>81</v>
      </c>
      <c r="P25" s="28" t="s">
        <v>26</v>
      </c>
      <c r="Q25" s="25">
        <f>COUNTIFS(F6:F40,"男性",L6:L40,"〇")</f>
        <v>0</v>
      </c>
      <c r="R25" s="132">
        <f>Q25*5000</f>
        <v>0</v>
      </c>
    </row>
    <row r="26" spans="1:20" ht="18" thickBot="1" x14ac:dyDescent="0.75">
      <c r="A26" s="89">
        <v>21</v>
      </c>
      <c r="B26" s="115"/>
      <c r="C26" s="116"/>
      <c r="D26" s="117"/>
      <c r="E26" s="118"/>
      <c r="F26" s="119"/>
      <c r="G26" s="120"/>
      <c r="H26" s="121"/>
      <c r="I26" s="116"/>
      <c r="J26" s="112"/>
      <c r="K26" s="113"/>
      <c r="L26" s="114"/>
      <c r="O26" s="177"/>
      <c r="P26" s="26" t="s">
        <v>27</v>
      </c>
      <c r="Q26" s="24">
        <f>COUNTIFS(F6:F40,"女性",L6:L40,"〇")</f>
        <v>0</v>
      </c>
      <c r="R26" s="134">
        <f>Q26*5000</f>
        <v>0</v>
      </c>
    </row>
    <row r="27" spans="1:20" ht="18.399999999999999" thickTop="1" thickBot="1" x14ac:dyDescent="0.75">
      <c r="A27" s="89">
        <v>22</v>
      </c>
      <c r="B27" s="115"/>
      <c r="C27" s="116"/>
      <c r="D27" s="117"/>
      <c r="E27" s="118"/>
      <c r="F27" s="119"/>
      <c r="G27" s="120"/>
      <c r="H27" s="121"/>
      <c r="I27" s="116"/>
      <c r="J27" s="112"/>
      <c r="K27" s="113"/>
      <c r="L27" s="114"/>
      <c r="O27" s="183" t="s">
        <v>24</v>
      </c>
      <c r="P27" s="184"/>
      <c r="Q27" s="133">
        <f>SUM(Q21:Q26)</f>
        <v>0</v>
      </c>
      <c r="R27" s="58">
        <f>SUM(R21:R26)</f>
        <v>0</v>
      </c>
    </row>
    <row r="28" spans="1:20" x14ac:dyDescent="0.7">
      <c r="A28" s="89">
        <v>23</v>
      </c>
      <c r="B28" s="115"/>
      <c r="C28" s="116"/>
      <c r="D28" s="117"/>
      <c r="E28" s="118"/>
      <c r="F28" s="119"/>
      <c r="G28" s="120"/>
      <c r="H28" s="121"/>
      <c r="I28" s="116"/>
      <c r="J28" s="112"/>
      <c r="K28" s="113"/>
      <c r="L28" s="114"/>
      <c r="O28" s="57" t="s">
        <v>49</v>
      </c>
    </row>
    <row r="29" spans="1:20" ht="18" thickBot="1" x14ac:dyDescent="0.75">
      <c r="A29" s="89">
        <v>24</v>
      </c>
      <c r="B29" s="115"/>
      <c r="C29" s="116"/>
      <c r="D29" s="117"/>
      <c r="E29" s="118"/>
      <c r="F29" s="119"/>
      <c r="G29" s="120"/>
      <c r="H29" s="121"/>
      <c r="I29" s="116"/>
      <c r="J29" s="112"/>
      <c r="K29" s="113"/>
      <c r="L29" s="114"/>
    </row>
    <row r="30" spans="1:20" ht="20.25" thickBot="1" x14ac:dyDescent="0.75">
      <c r="A30" s="89">
        <v>25</v>
      </c>
      <c r="B30" s="115"/>
      <c r="C30" s="116"/>
      <c r="D30" s="117"/>
      <c r="E30" s="118"/>
      <c r="F30" s="119"/>
      <c r="G30" s="120"/>
      <c r="H30" s="121"/>
      <c r="I30" s="116"/>
      <c r="J30" s="112"/>
      <c r="K30" s="113"/>
      <c r="L30" s="114"/>
      <c r="O30" s="29" t="s">
        <v>38</v>
      </c>
      <c r="P30" s="185" t="s">
        <v>80</v>
      </c>
      <c r="Q30" s="185"/>
      <c r="R30" s="185"/>
      <c r="S30" s="185"/>
      <c r="T30" s="186"/>
    </row>
    <row r="31" spans="1:20" x14ac:dyDescent="0.7">
      <c r="A31" s="89">
        <v>26</v>
      </c>
      <c r="B31" s="115"/>
      <c r="C31" s="116"/>
      <c r="D31" s="117"/>
      <c r="E31" s="118"/>
      <c r="F31" s="119"/>
      <c r="G31" s="120"/>
      <c r="H31" s="121"/>
      <c r="I31" s="116"/>
      <c r="J31" s="112"/>
      <c r="K31" s="113"/>
      <c r="L31" s="114"/>
      <c r="O31" s="168" t="s">
        <v>39</v>
      </c>
      <c r="P31" s="10" t="s">
        <v>41</v>
      </c>
      <c r="Q31" s="173" t="s">
        <v>43</v>
      </c>
      <c r="R31" s="174"/>
      <c r="S31" s="174"/>
      <c r="T31" s="175"/>
    </row>
    <row r="32" spans="1:20" x14ac:dyDescent="0.7">
      <c r="A32" s="89">
        <v>27</v>
      </c>
      <c r="B32" s="115"/>
      <c r="C32" s="116"/>
      <c r="D32" s="117"/>
      <c r="E32" s="118"/>
      <c r="F32" s="119"/>
      <c r="G32" s="120"/>
      <c r="H32" s="121"/>
      <c r="I32" s="116"/>
      <c r="J32" s="112"/>
      <c r="K32" s="113"/>
      <c r="L32" s="114"/>
      <c r="O32" s="146"/>
      <c r="P32" s="9" t="s">
        <v>34</v>
      </c>
      <c r="Q32" s="210" t="s">
        <v>45</v>
      </c>
      <c r="R32" s="211"/>
      <c r="S32" s="211"/>
      <c r="T32" s="212"/>
    </row>
    <row r="33" spans="1:20" x14ac:dyDescent="0.7">
      <c r="A33" s="89">
        <v>28</v>
      </c>
      <c r="B33" s="115"/>
      <c r="C33" s="116"/>
      <c r="D33" s="117"/>
      <c r="E33" s="118"/>
      <c r="F33" s="119"/>
      <c r="G33" s="120"/>
      <c r="H33" s="121"/>
      <c r="I33" s="116"/>
      <c r="J33" s="112"/>
      <c r="K33" s="113"/>
      <c r="L33" s="114"/>
      <c r="O33" s="146"/>
      <c r="P33" s="9" t="s">
        <v>42</v>
      </c>
      <c r="Q33" s="210" t="s">
        <v>46</v>
      </c>
      <c r="R33" s="211"/>
      <c r="S33" s="211"/>
      <c r="T33" s="212"/>
    </row>
    <row r="34" spans="1:20" x14ac:dyDescent="0.7">
      <c r="A34" s="89">
        <v>29</v>
      </c>
      <c r="B34" s="115"/>
      <c r="C34" s="116"/>
      <c r="D34" s="117"/>
      <c r="E34" s="118"/>
      <c r="F34" s="119"/>
      <c r="G34" s="120"/>
      <c r="H34" s="121"/>
      <c r="I34" s="116"/>
      <c r="J34" s="112"/>
      <c r="K34" s="113"/>
      <c r="L34" s="114"/>
      <c r="O34" s="146"/>
      <c r="P34" s="9" t="s">
        <v>40</v>
      </c>
      <c r="Q34" s="210">
        <v>6447331</v>
      </c>
      <c r="R34" s="211"/>
      <c r="S34" s="211"/>
      <c r="T34" s="212"/>
    </row>
    <row r="35" spans="1:20" ht="18" thickBot="1" x14ac:dyDescent="0.75">
      <c r="A35" s="89">
        <v>30</v>
      </c>
      <c r="B35" s="115"/>
      <c r="C35" s="116"/>
      <c r="D35" s="117"/>
      <c r="E35" s="118"/>
      <c r="F35" s="119"/>
      <c r="G35" s="120"/>
      <c r="H35" s="121"/>
      <c r="I35" s="116"/>
      <c r="J35" s="112"/>
      <c r="K35" s="113"/>
      <c r="L35" s="114"/>
      <c r="N35" s="61" t="s">
        <v>64</v>
      </c>
      <c r="O35" s="147"/>
      <c r="P35" s="11" t="s">
        <v>37</v>
      </c>
      <c r="Q35" s="213" t="s">
        <v>47</v>
      </c>
      <c r="R35" s="214"/>
      <c r="S35" s="214"/>
      <c r="T35" s="215"/>
    </row>
    <row r="36" spans="1:20" x14ac:dyDescent="0.7">
      <c r="A36" s="89">
        <v>31</v>
      </c>
      <c r="B36" s="115"/>
      <c r="C36" s="116"/>
      <c r="D36" s="117"/>
      <c r="E36" s="118"/>
      <c r="F36" s="119"/>
      <c r="G36" s="120"/>
      <c r="H36" s="121"/>
      <c r="I36" s="116"/>
      <c r="J36" s="112"/>
      <c r="K36" s="113"/>
      <c r="L36" s="114"/>
      <c r="O36" s="168" t="s">
        <v>32</v>
      </c>
      <c r="P36" s="216"/>
      <c r="Q36" s="217"/>
      <c r="R36" s="217"/>
      <c r="S36" s="217"/>
      <c r="T36" s="218"/>
    </row>
    <row r="37" spans="1:20" x14ac:dyDescent="0.7">
      <c r="A37" s="89">
        <v>32</v>
      </c>
      <c r="B37" s="115"/>
      <c r="C37" s="116"/>
      <c r="D37" s="117"/>
      <c r="E37" s="118"/>
      <c r="F37" s="119"/>
      <c r="G37" s="120"/>
      <c r="H37" s="121"/>
      <c r="I37" s="116"/>
      <c r="J37" s="112"/>
      <c r="K37" s="113"/>
      <c r="L37" s="114"/>
      <c r="O37" s="146"/>
      <c r="P37" s="219"/>
      <c r="Q37" s="220"/>
      <c r="R37" s="220"/>
      <c r="S37" s="220"/>
      <c r="T37" s="221"/>
    </row>
    <row r="38" spans="1:20" x14ac:dyDescent="0.7">
      <c r="A38" s="89">
        <v>33</v>
      </c>
      <c r="B38" s="115"/>
      <c r="C38" s="116"/>
      <c r="D38" s="117"/>
      <c r="E38" s="118"/>
      <c r="F38" s="119"/>
      <c r="G38" s="120"/>
      <c r="H38" s="121"/>
      <c r="I38" s="116"/>
      <c r="J38" s="112"/>
      <c r="K38" s="113"/>
      <c r="L38" s="114"/>
      <c r="O38" s="146"/>
      <c r="P38" s="219"/>
      <c r="Q38" s="220"/>
      <c r="R38" s="220"/>
      <c r="S38" s="220"/>
      <c r="T38" s="221"/>
    </row>
    <row r="39" spans="1:20" x14ac:dyDescent="0.7">
      <c r="A39" s="89">
        <v>34</v>
      </c>
      <c r="B39" s="115"/>
      <c r="C39" s="116"/>
      <c r="D39" s="117"/>
      <c r="E39" s="118"/>
      <c r="F39" s="119"/>
      <c r="G39" s="120"/>
      <c r="H39" s="121"/>
      <c r="I39" s="116"/>
      <c r="J39" s="112"/>
      <c r="K39" s="113"/>
      <c r="L39" s="114"/>
      <c r="O39" s="146"/>
      <c r="P39" s="219"/>
      <c r="Q39" s="220"/>
      <c r="R39" s="220"/>
      <c r="S39" s="220"/>
      <c r="T39" s="221"/>
    </row>
    <row r="40" spans="1:20" ht="18" thickBot="1" x14ac:dyDescent="0.75">
      <c r="A40" s="90">
        <v>35</v>
      </c>
      <c r="B40" s="122"/>
      <c r="C40" s="123"/>
      <c r="D40" s="124"/>
      <c r="E40" s="125"/>
      <c r="F40" s="126"/>
      <c r="G40" s="127"/>
      <c r="H40" s="128"/>
      <c r="I40" s="123"/>
      <c r="J40" s="129"/>
      <c r="K40" s="130"/>
      <c r="L40" s="131"/>
      <c r="O40" s="147"/>
      <c r="P40" s="222"/>
      <c r="Q40" s="223"/>
      <c r="R40" s="223"/>
      <c r="S40" s="223"/>
      <c r="T40" s="224"/>
    </row>
  </sheetData>
  <sheetProtection algorithmName="SHA-512" hashValue="VOfY3lQ0uayfhWOzendO9ZMWmSZEgqkCPXMYgWI+eQvMNQLk6B/18nBAosZluegnWCcoeeMmHw+WrSF3D4u1WA==" saltValue="pB++OfbkP0noC8qtfEAwRQ==" spinCount="100000" sheet="1" objects="1" scenarios="1"/>
  <mergeCells count="35">
    <mergeCell ref="O36:O40"/>
    <mergeCell ref="P36:T40"/>
    <mergeCell ref="Q34:T34"/>
    <mergeCell ref="Q33:T33"/>
    <mergeCell ref="O20:P20"/>
    <mergeCell ref="O21:O22"/>
    <mergeCell ref="O23:O24"/>
    <mergeCell ref="Q31:T31"/>
    <mergeCell ref="Q32:T32"/>
    <mergeCell ref="O25:O26"/>
    <mergeCell ref="O27:P27"/>
    <mergeCell ref="P30:T30"/>
    <mergeCell ref="O31:O35"/>
    <mergeCell ref="Q35:T35"/>
    <mergeCell ref="P11:T11"/>
    <mergeCell ref="O13:O18"/>
    <mergeCell ref="Q13:T13"/>
    <mergeCell ref="Q14:T14"/>
    <mergeCell ref="Q15:T15"/>
    <mergeCell ref="Q16:T16"/>
    <mergeCell ref="Q17:T17"/>
    <mergeCell ref="Q18:T18"/>
    <mergeCell ref="P6:T6"/>
    <mergeCell ref="O7:O10"/>
    <mergeCell ref="Q7:T7"/>
    <mergeCell ref="P8:P9"/>
    <mergeCell ref="Q8:T8"/>
    <mergeCell ref="Q9:T9"/>
    <mergeCell ref="Q10:T10"/>
    <mergeCell ref="P5:T5"/>
    <mergeCell ref="A1:X1"/>
    <mergeCell ref="D3:E3"/>
    <mergeCell ref="G3:H3"/>
    <mergeCell ref="J3:L3"/>
    <mergeCell ref="P4:T4"/>
  </mergeCells>
  <phoneticPr fontId="1"/>
  <pageMargins left="0.7" right="0.7" top="0.75" bottom="0.75" header="0.3" footer="0.3"/>
  <pageSetup paperSize="9" scale="3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2E99A8-60AE-423B-B1DC-7B56B8788437}">
          <x14:formula1>
            <xm:f>タグ!$B$3:$B$4</xm:f>
          </x14:formula1>
          <xm:sqref>F6:F40</xm:sqref>
        </x14:dataValidation>
        <x14:dataValidation type="list" allowBlank="1" showInputMessage="1" showErrorMessage="1" xr:uid="{A667BBEF-19A3-4216-A35D-E89D20368021}">
          <x14:formula1>
            <xm:f>タグ!$D$3</xm:f>
          </x14:formula1>
          <xm:sqref>J6:L40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AE7C4-CEAB-45DB-8108-723E0DCB083B}">
  <dimension ref="B4:D39"/>
  <sheetViews>
    <sheetView workbookViewId="0">
      <selection activeCell="D40" sqref="D40"/>
    </sheetView>
  </sheetViews>
  <sheetFormatPr defaultRowHeight="17.649999999999999" x14ac:dyDescent="0.7"/>
  <sheetData>
    <row r="4" spans="2:4" x14ac:dyDescent="0.7">
      <c r="B4">
        <f>申込用紙!B6</f>
        <v>0</v>
      </c>
      <c r="C4">
        <f>申込用紙!C6</f>
        <v>0</v>
      </c>
      <c r="D4">
        <f>申込用紙!P4</f>
        <v>0</v>
      </c>
    </row>
    <row r="5" spans="2:4" x14ac:dyDescent="0.7">
      <c r="B5">
        <f>申込用紙!B7</f>
        <v>0</v>
      </c>
      <c r="C5">
        <f>申込用紙!C7</f>
        <v>0</v>
      </c>
      <c r="D5">
        <f>申込用紙!P4</f>
        <v>0</v>
      </c>
    </row>
    <row r="6" spans="2:4" x14ac:dyDescent="0.7">
      <c r="B6">
        <f>申込用紙!B8</f>
        <v>0</v>
      </c>
      <c r="C6">
        <f>申込用紙!C8</f>
        <v>0</v>
      </c>
      <c r="D6">
        <f>申込用紙!P4</f>
        <v>0</v>
      </c>
    </row>
    <row r="7" spans="2:4" x14ac:dyDescent="0.7">
      <c r="B7">
        <f>申込用紙!B9</f>
        <v>0</v>
      </c>
      <c r="C7">
        <f>申込用紙!C9</f>
        <v>0</v>
      </c>
      <c r="D7">
        <f>申込用紙!P4</f>
        <v>0</v>
      </c>
    </row>
    <row r="8" spans="2:4" x14ac:dyDescent="0.7">
      <c r="B8">
        <f>申込用紙!B10</f>
        <v>0</v>
      </c>
      <c r="C8">
        <f>申込用紙!C10</f>
        <v>0</v>
      </c>
      <c r="D8">
        <f>申込用紙!P4</f>
        <v>0</v>
      </c>
    </row>
    <row r="9" spans="2:4" x14ac:dyDescent="0.7">
      <c r="B9">
        <f>申込用紙!B11</f>
        <v>0</v>
      </c>
      <c r="C9">
        <f>申込用紙!C11</f>
        <v>0</v>
      </c>
      <c r="D9">
        <f>申込用紙!P4</f>
        <v>0</v>
      </c>
    </row>
    <row r="10" spans="2:4" x14ac:dyDescent="0.7">
      <c r="B10">
        <f>申込用紙!B12</f>
        <v>0</v>
      </c>
      <c r="C10">
        <f>申込用紙!C12</f>
        <v>0</v>
      </c>
      <c r="D10">
        <f>申込用紙!P4</f>
        <v>0</v>
      </c>
    </row>
    <row r="11" spans="2:4" x14ac:dyDescent="0.7">
      <c r="B11">
        <f>申込用紙!B13</f>
        <v>0</v>
      </c>
      <c r="C11">
        <f>申込用紙!C13</f>
        <v>0</v>
      </c>
      <c r="D11">
        <f>申込用紙!P4</f>
        <v>0</v>
      </c>
    </row>
    <row r="12" spans="2:4" x14ac:dyDescent="0.7">
      <c r="B12">
        <f>申込用紙!B14</f>
        <v>0</v>
      </c>
      <c r="C12">
        <f>申込用紙!C14</f>
        <v>0</v>
      </c>
      <c r="D12">
        <f>申込用紙!P4</f>
        <v>0</v>
      </c>
    </row>
    <row r="13" spans="2:4" x14ac:dyDescent="0.7">
      <c r="B13">
        <f>申込用紙!B15</f>
        <v>0</v>
      </c>
      <c r="C13">
        <f>申込用紙!C15</f>
        <v>0</v>
      </c>
      <c r="D13">
        <f>申込用紙!P4</f>
        <v>0</v>
      </c>
    </row>
    <row r="14" spans="2:4" x14ac:dyDescent="0.7">
      <c r="B14">
        <f>申込用紙!B16</f>
        <v>0</v>
      </c>
      <c r="C14">
        <f>申込用紙!C16</f>
        <v>0</v>
      </c>
      <c r="D14">
        <f>申込用紙!P4</f>
        <v>0</v>
      </c>
    </row>
    <row r="15" spans="2:4" x14ac:dyDescent="0.7">
      <c r="B15">
        <f>申込用紙!B17</f>
        <v>0</v>
      </c>
      <c r="C15">
        <f>申込用紙!C17</f>
        <v>0</v>
      </c>
      <c r="D15">
        <f>申込用紙!P4</f>
        <v>0</v>
      </c>
    </row>
    <row r="16" spans="2:4" x14ac:dyDescent="0.7">
      <c r="B16">
        <f>申込用紙!B18</f>
        <v>0</v>
      </c>
      <c r="C16">
        <f>申込用紙!C18</f>
        <v>0</v>
      </c>
      <c r="D16">
        <f>申込用紙!P4</f>
        <v>0</v>
      </c>
    </row>
    <row r="17" spans="2:4" x14ac:dyDescent="0.7">
      <c r="B17">
        <f>申込用紙!B19</f>
        <v>0</v>
      </c>
      <c r="C17">
        <f>申込用紙!C19</f>
        <v>0</v>
      </c>
      <c r="D17">
        <f>申込用紙!P4</f>
        <v>0</v>
      </c>
    </row>
    <row r="18" spans="2:4" x14ac:dyDescent="0.7">
      <c r="B18">
        <f>申込用紙!B20</f>
        <v>0</v>
      </c>
      <c r="C18">
        <f>申込用紙!C20</f>
        <v>0</v>
      </c>
      <c r="D18">
        <f>申込用紙!P4</f>
        <v>0</v>
      </c>
    </row>
    <row r="19" spans="2:4" x14ac:dyDescent="0.7">
      <c r="B19">
        <f>申込用紙!B21</f>
        <v>0</v>
      </c>
      <c r="C19">
        <f>申込用紙!C21</f>
        <v>0</v>
      </c>
      <c r="D19">
        <f>申込用紙!P4</f>
        <v>0</v>
      </c>
    </row>
    <row r="20" spans="2:4" x14ac:dyDescent="0.7">
      <c r="B20">
        <f>申込用紙!B22</f>
        <v>0</v>
      </c>
      <c r="C20">
        <f>申込用紙!C22</f>
        <v>0</v>
      </c>
      <c r="D20">
        <f>申込用紙!P4</f>
        <v>0</v>
      </c>
    </row>
    <row r="21" spans="2:4" x14ac:dyDescent="0.7">
      <c r="B21">
        <f>申込用紙!B23</f>
        <v>0</v>
      </c>
      <c r="C21">
        <f>申込用紙!C23</f>
        <v>0</v>
      </c>
      <c r="D21">
        <f>申込用紙!P4</f>
        <v>0</v>
      </c>
    </row>
    <row r="22" spans="2:4" x14ac:dyDescent="0.7">
      <c r="B22">
        <f>申込用紙!B24</f>
        <v>0</v>
      </c>
      <c r="C22">
        <f>申込用紙!C24</f>
        <v>0</v>
      </c>
      <c r="D22">
        <f>申込用紙!P4</f>
        <v>0</v>
      </c>
    </row>
    <row r="23" spans="2:4" x14ac:dyDescent="0.7">
      <c r="B23">
        <f>申込用紙!B25</f>
        <v>0</v>
      </c>
      <c r="C23">
        <f>申込用紙!C25</f>
        <v>0</v>
      </c>
      <c r="D23">
        <f>申込用紙!P4</f>
        <v>0</v>
      </c>
    </row>
    <row r="24" spans="2:4" x14ac:dyDescent="0.7">
      <c r="B24">
        <f>申込用紙!B26</f>
        <v>0</v>
      </c>
      <c r="C24">
        <f>申込用紙!C26</f>
        <v>0</v>
      </c>
      <c r="D24">
        <f>申込用紙!P4</f>
        <v>0</v>
      </c>
    </row>
    <row r="25" spans="2:4" x14ac:dyDescent="0.7">
      <c r="B25">
        <f>申込用紙!B27</f>
        <v>0</v>
      </c>
      <c r="C25">
        <f>申込用紙!C27</f>
        <v>0</v>
      </c>
      <c r="D25">
        <f>申込用紙!P4</f>
        <v>0</v>
      </c>
    </row>
    <row r="26" spans="2:4" x14ac:dyDescent="0.7">
      <c r="B26">
        <f>申込用紙!B28</f>
        <v>0</v>
      </c>
      <c r="C26">
        <f>申込用紙!C28</f>
        <v>0</v>
      </c>
      <c r="D26">
        <f>申込用紙!P4</f>
        <v>0</v>
      </c>
    </row>
    <row r="27" spans="2:4" x14ac:dyDescent="0.7">
      <c r="B27">
        <f>申込用紙!B29</f>
        <v>0</v>
      </c>
      <c r="C27">
        <f>申込用紙!C29</f>
        <v>0</v>
      </c>
      <c r="D27">
        <f>申込用紙!P4</f>
        <v>0</v>
      </c>
    </row>
    <row r="28" spans="2:4" x14ac:dyDescent="0.7">
      <c r="B28">
        <f>申込用紙!B30</f>
        <v>0</v>
      </c>
      <c r="C28">
        <f>申込用紙!C30</f>
        <v>0</v>
      </c>
      <c r="D28">
        <f>申込用紙!P4</f>
        <v>0</v>
      </c>
    </row>
    <row r="29" spans="2:4" x14ac:dyDescent="0.7">
      <c r="B29">
        <f>申込用紙!B31</f>
        <v>0</v>
      </c>
      <c r="C29">
        <f>申込用紙!C31</f>
        <v>0</v>
      </c>
      <c r="D29">
        <f>申込用紙!P4</f>
        <v>0</v>
      </c>
    </row>
    <row r="30" spans="2:4" x14ac:dyDescent="0.7">
      <c r="B30">
        <f>申込用紙!B32</f>
        <v>0</v>
      </c>
      <c r="C30">
        <f>申込用紙!C32</f>
        <v>0</v>
      </c>
      <c r="D30">
        <f>申込用紙!P4</f>
        <v>0</v>
      </c>
    </row>
    <row r="31" spans="2:4" x14ac:dyDescent="0.7">
      <c r="B31">
        <f>申込用紙!B33</f>
        <v>0</v>
      </c>
      <c r="C31">
        <f>申込用紙!C33</f>
        <v>0</v>
      </c>
      <c r="D31">
        <f>申込用紙!P4</f>
        <v>0</v>
      </c>
    </row>
    <row r="32" spans="2:4" x14ac:dyDescent="0.7">
      <c r="B32">
        <f>申込用紙!B34</f>
        <v>0</v>
      </c>
      <c r="C32">
        <f>申込用紙!C34</f>
        <v>0</v>
      </c>
      <c r="D32">
        <f>申込用紙!P4</f>
        <v>0</v>
      </c>
    </row>
    <row r="33" spans="2:4" x14ac:dyDescent="0.7">
      <c r="B33">
        <f>申込用紙!B35</f>
        <v>0</v>
      </c>
      <c r="C33">
        <f>申込用紙!C35</f>
        <v>0</v>
      </c>
      <c r="D33">
        <f>申込用紙!P4</f>
        <v>0</v>
      </c>
    </row>
    <row r="34" spans="2:4" x14ac:dyDescent="0.7">
      <c r="B34">
        <f>申込用紙!B36</f>
        <v>0</v>
      </c>
      <c r="C34">
        <f>申込用紙!C36</f>
        <v>0</v>
      </c>
      <c r="D34">
        <f>申込用紙!P4</f>
        <v>0</v>
      </c>
    </row>
    <row r="35" spans="2:4" x14ac:dyDescent="0.7">
      <c r="B35">
        <f>申込用紙!B37</f>
        <v>0</v>
      </c>
      <c r="C35">
        <f>申込用紙!C37</f>
        <v>0</v>
      </c>
      <c r="D35">
        <f>申込用紙!P4</f>
        <v>0</v>
      </c>
    </row>
    <row r="36" spans="2:4" x14ac:dyDescent="0.7">
      <c r="B36">
        <f>申込用紙!B38</f>
        <v>0</v>
      </c>
      <c r="C36">
        <f>申込用紙!C38</f>
        <v>0</v>
      </c>
      <c r="D36">
        <f>申込用紙!P4</f>
        <v>0</v>
      </c>
    </row>
    <row r="37" spans="2:4" x14ac:dyDescent="0.7">
      <c r="B37">
        <f>申込用紙!B39</f>
        <v>0</v>
      </c>
      <c r="C37">
        <f>申込用紙!C39</f>
        <v>0</v>
      </c>
      <c r="D37">
        <f>申込用紙!P4</f>
        <v>0</v>
      </c>
    </row>
    <row r="38" spans="2:4" x14ac:dyDescent="0.7">
      <c r="B38">
        <f>申込用紙!B40</f>
        <v>0</v>
      </c>
      <c r="C38">
        <f>申込用紙!C40</f>
        <v>0</v>
      </c>
      <c r="D38">
        <f>申込用紙!P4</f>
        <v>0</v>
      </c>
    </row>
    <row r="39" spans="2:4" x14ac:dyDescent="0.7">
      <c r="B39">
        <f>申込用紙!B41</f>
        <v>0</v>
      </c>
      <c r="C39">
        <f>申込用紙!C41</f>
        <v>0</v>
      </c>
      <c r="D39">
        <f>申込用紙!P4</f>
        <v>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4CDD-CACB-497E-8225-FC31E042ECB6}">
  <dimension ref="B3:D4"/>
  <sheetViews>
    <sheetView workbookViewId="0">
      <selection activeCell="G6" sqref="G6"/>
    </sheetView>
  </sheetViews>
  <sheetFormatPr defaultRowHeight="17.649999999999999" x14ac:dyDescent="0.7"/>
  <sheetData>
    <row r="3" spans="2:4" x14ac:dyDescent="0.7">
      <c r="B3" t="s">
        <v>12</v>
      </c>
      <c r="D3" s="49" t="s">
        <v>16</v>
      </c>
    </row>
    <row r="4" spans="2:4" x14ac:dyDescent="0.7">
      <c r="B4" t="s">
        <v>13</v>
      </c>
    </row>
  </sheetData>
  <phoneticPr fontId="1"/>
  <pageMargins left="0.7" right="0.7" top="0.75" bottom="0.75" header="0.3" footer="0.3"/>
</worksheet>
</file>

<file path=docMetadata/LabelInfo.xml><?xml version="1.0" encoding="utf-8"?>
<clbl:labelList xmlns:clbl="http://schemas.microsoft.com/office/2020/mipLabelMetadata">
  <clbl:label id="{c66db2de-15aa-488d-bf9e-8155d0f3a905}" enabled="1" method="Privileged" siteId="{5b215d54-f07e-4285-b7b5-f7fe58a5247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vt:lpstr>
      <vt:lpstr>申込用紙</vt:lpstr>
      <vt:lpstr>入力</vt:lpstr>
      <vt:lpstr>タグ</vt:lpstr>
      <vt:lpstr>記入例!Print_Area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kan.keijirou</cp:lastModifiedBy>
  <dcterms:created xsi:type="dcterms:W3CDTF">2023-05-07T11:31:57Z</dcterms:created>
  <dcterms:modified xsi:type="dcterms:W3CDTF">2024-05-23T13:15:59Z</dcterms:modified>
</cp:coreProperties>
</file>