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000" activeTab="0"/>
  </bookViews>
  <sheets>
    <sheet name="申込手順" sheetId="1" r:id="rId1"/>
    <sheet name="申込一覧" sheetId="2" r:id="rId2"/>
    <sheet name="個人戦" sheetId="3" r:id="rId3"/>
    <sheet name="団体戦" sheetId="4" r:id="rId4"/>
  </sheets>
  <definedNames>
    <definedName name="_xlnm.Print_Area" localSheetId="1">'申込一覧'!$A$1:$AE$35</definedName>
    <definedName name="_xlnm.Print_Area" localSheetId="3">'団体戦'!$A$1:$M$26</definedName>
  </definedNames>
  <calcPr fullCalcOnLoad="1"/>
</workbook>
</file>

<file path=xl/sharedStrings.xml><?xml version="1.0" encoding="utf-8"?>
<sst xmlns="http://schemas.openxmlformats.org/spreadsheetml/2006/main" count="141" uniqueCount="103">
  <si>
    <t>参加料の振込み、大会申し込みをする。</t>
  </si>
  <si>
    <t>・振 込 先</t>
  </si>
  <si>
    <t>※ 振込の控えは、保管しておくこと</t>
  </si>
  <si>
    <t>・申込方法</t>
  </si>
  <si>
    <t>提出すること。</t>
  </si>
  <si>
    <t>※ 大会申し込みは、メールでのみ受け付けます。</t>
  </si>
  <si>
    <t>E-mail：</t>
  </si>
  <si>
    <t>団　体　名</t>
  </si>
  <si>
    <t>都道府県名</t>
  </si>
  <si>
    <t>申込責任者</t>
  </si>
  <si>
    <t>氏　名</t>
  </si>
  <si>
    <t>住　所</t>
  </si>
  <si>
    <t>〒</t>
  </si>
  <si>
    <t>電話番号</t>
  </si>
  <si>
    <t>&lt;個人情報&gt; 責任者の「個人情報」については、大会運営のためにのみ活用するもので、その他の目的には使用しません。</t>
  </si>
  <si>
    <t>　</t>
  </si>
  <si>
    <t>男子</t>
  </si>
  <si>
    <t>女子</t>
  </si>
  <si>
    <t>人</t>
  </si>
  <si>
    <t>円を</t>
  </si>
  <si>
    <t>名義にて</t>
  </si>
  <si>
    <t>月　　　　</t>
  </si>
  <si>
    <t>日に振り込みました。</t>
  </si>
  <si>
    <t>(注)</t>
  </si>
  <si>
    <t>2.</t>
  </si>
  <si>
    <t>3.</t>
  </si>
  <si>
    <t>主催者記入欄</t>
  </si>
  <si>
    <t>団     体     名</t>
  </si>
  <si>
    <t>申 込 責 任 者</t>
  </si>
  <si>
    <t>都道府県名</t>
  </si>
  <si>
    <t>男　　　　子</t>
  </si>
  <si>
    <t>女　　　　子</t>
  </si>
  <si>
    <t>氏　　　　名　　</t>
  </si>
  <si>
    <t>備　考</t>
  </si>
  <si>
    <t>（注）</t>
  </si>
  <si>
    <t>フルーレ</t>
  </si>
  <si>
    <t>エペ</t>
  </si>
  <si>
    <t>サーブル</t>
  </si>
  <si>
    <t>№</t>
  </si>
  <si>
    <t>携帯電話</t>
  </si>
  <si>
    <t>○</t>
  </si>
  <si>
    <t>例</t>
  </si>
  <si>
    <t>参加料　１人１種目</t>
  </si>
  <si>
    <t>エペ</t>
  </si>
  <si>
    <t>サーブル</t>
  </si>
  <si>
    <t>フルーレ</t>
  </si>
  <si>
    <t>個人戦</t>
  </si>
  <si>
    <t>団体戦</t>
  </si>
  <si>
    <t>参加種別</t>
  </si>
  <si>
    <t>チーム</t>
  </si>
  <si>
    <t>延べ</t>
  </si>
  <si>
    <t>合　計</t>
  </si>
  <si>
    <t>個人戦参加費</t>
  </si>
  <si>
    <t>円</t>
  </si>
  <si>
    <t>団体戦参加費</t>
  </si>
  <si>
    <t>各県運営負担金</t>
  </si>
  <si>
    <t>出場種目</t>
  </si>
  <si>
    <t>備     考</t>
  </si>
  <si>
    <t>監督</t>
  </si>
  <si>
    <t>氏     名</t>
  </si>
  <si>
    <t>男　　子</t>
  </si>
  <si>
    <r>
      <t>フルーレ</t>
    </r>
  </si>
  <si>
    <t>エペ</t>
  </si>
  <si>
    <t>サーブル</t>
  </si>
  <si>
    <t>女　　子</t>
  </si>
  <si>
    <t>ＮＯ．</t>
  </si>
  <si>
    <t>太枠の水色のセルに入力してください。</t>
  </si>
  <si>
    <t>申し込みは、団体（学校）ごとに作成してください。</t>
  </si>
  <si>
    <t>1.</t>
  </si>
  <si>
    <t>参加料振込確認</t>
  </si>
  <si>
    <t>各県運営負担金振込確認</t>
  </si>
  <si>
    <t>↓</t>
  </si>
  <si>
    <t>参加料　１チーム１種目</t>
  </si>
  <si>
    <t>各シートからリンクしています。確認をお願いします。</t>
  </si>
  <si>
    <t>申込手順・記入上の注意事項</t>
  </si>
  <si>
    <r>
      <rPr>
        <b/>
        <sz val="11"/>
        <rFont val="HG丸ｺﾞｼｯｸM-PRO"/>
        <family val="3"/>
      </rPr>
      <t>・</t>
    </r>
    <r>
      <rPr>
        <b/>
        <sz val="11"/>
        <color indexed="62"/>
        <rFont val="HG丸ｺﾞｼｯｸM-PRO"/>
        <family val="3"/>
      </rPr>
      <t>水色のセルのみ入力する。</t>
    </r>
  </si>
  <si>
    <r>
      <rPr>
        <b/>
        <sz val="11"/>
        <rFont val="HG丸ｺﾞｼｯｸM-PRO"/>
        <family val="3"/>
      </rPr>
      <t>・</t>
    </r>
    <r>
      <rPr>
        <b/>
        <sz val="11"/>
        <color indexed="62"/>
        <rFont val="HG丸ｺﾞｼｯｸM-PRO"/>
        <family val="3"/>
      </rPr>
      <t>シート『申込一覧』と同様に、水色のセルのみ入力する。</t>
    </r>
  </si>
  <si>
    <t>シート『申込一覧』に入力する。</t>
  </si>
  <si>
    <t>・団体名・都道府県名・申込責任者は、『個人戦』『団体戦』シートにリンクしています。</t>
  </si>
  <si>
    <t>各申込シート『個人戦』『団体戦』に入力する。</t>
  </si>
  <si>
    <r>
      <t>申込書の</t>
    </r>
    <r>
      <rPr>
        <b/>
        <sz val="11"/>
        <color indexed="10"/>
        <rFont val="HG丸ｺﾞｼｯｸM-PRO"/>
        <family val="3"/>
      </rPr>
      <t>ファイル名を「全九州申込（団体名）」</t>
    </r>
    <r>
      <rPr>
        <b/>
        <sz val="11"/>
        <rFont val="HG丸ｺﾞｼｯｸM-PRO"/>
        <family val="3"/>
      </rPr>
      <t>として、</t>
    </r>
    <r>
      <rPr>
        <b/>
        <sz val="11"/>
        <color indexed="10"/>
        <rFont val="HG丸ｺﾞｼｯｸM-PRO"/>
        <family val="3"/>
      </rPr>
      <t>メールで</t>
    </r>
  </si>
  <si>
    <r>
      <rPr>
        <b/>
        <sz val="11"/>
        <color indexed="10"/>
        <rFont val="HG丸ｺﾞｼｯｸM-PRO"/>
        <family val="3"/>
      </rPr>
      <t>メールの件名には</t>
    </r>
    <r>
      <rPr>
        <b/>
        <sz val="11"/>
        <rFont val="HG丸ｺﾞｼｯｸM-PRO"/>
        <family val="3"/>
      </rPr>
      <t>、ファイル名と同じもの</t>
    </r>
    <r>
      <rPr>
        <b/>
        <sz val="11"/>
        <color indexed="10"/>
        <rFont val="HG丸ｺﾞｼｯｸM-PRO"/>
        <family val="3"/>
      </rPr>
      <t>「全九州申込（団体名）」</t>
    </r>
    <r>
      <rPr>
        <b/>
        <sz val="11"/>
        <rFont val="HG丸ｺﾞｼｯｸM-PRO"/>
        <family val="3"/>
      </rPr>
      <t>を入れること。</t>
    </r>
  </si>
  <si>
    <t xml:space="preserve">E-mail：  </t>
  </si>
  <si>
    <t>個人戦参加料　合計</t>
  </si>
  <si>
    <t>2023年　全九州フェンシング選手権大会　参加申込書</t>
  </si>
  <si>
    <r>
      <t>2023</t>
    </r>
    <r>
      <rPr>
        <sz val="18"/>
        <rFont val="HG丸ｺﾞｼｯｸM-PRO"/>
        <family val="3"/>
      </rPr>
      <t>年　全九州フェンシング選手権大会参加申込書</t>
    </r>
  </si>
  <si>
    <r>
      <t xml:space="preserve">2023年　全九州フェンシング選手権大会参加申込書
</t>
    </r>
    <r>
      <rPr>
        <b/>
        <sz val="22"/>
        <rFont val="HG丸ｺﾞｼｯｸM-PRO"/>
        <family val="3"/>
      </rPr>
      <t>個　人　戦</t>
    </r>
  </si>
  <si>
    <r>
      <t>2023</t>
    </r>
    <r>
      <rPr>
        <sz val="22"/>
        <rFont val="HG丸ｺﾞｼｯｸM-PRO"/>
        <family val="3"/>
      </rPr>
      <t xml:space="preserve">年　全九州フェンシング選手権大会参加申込書
</t>
    </r>
    <r>
      <rPr>
        <b/>
        <sz val="22"/>
        <rFont val="HG丸ｺﾞｼｯｸM-PRO"/>
        <family val="3"/>
      </rPr>
      <t>団　体　戦</t>
    </r>
  </si>
  <si>
    <t>桜島　太郎</t>
  </si>
  <si>
    <t>桜島　花子</t>
  </si>
  <si>
    <t>団体戦　参加料合計</t>
  </si>
  <si>
    <t>kagoshimafencing2020@gmail.com</t>
  </si>
  <si>
    <t>・メール送信先　鹿児島県フェンシング協会　</t>
  </si>
  <si>
    <t>・問い合わせ　鹿児島県フェンシング協会　事務局　下野　敦弘</t>
  </si>
  <si>
    <t>鹿児島銀行　牧園支店　普通預金　3108643</t>
  </si>
  <si>
    <t>鹿児島県フェンシング協会　事務局長　下野　敦弘 (シモノ　アツヒロ)</t>
  </si>
  <si>
    <t>令和５年　　　　月　　　　日</t>
  </si>
  <si>
    <t>令和５年　　　　月　　　　日</t>
  </si>
  <si>
    <t>メール送信先 鹿児島県フェンシング協会　大会事務局</t>
  </si>
  <si>
    <r>
      <t>１．申込書は団体（学校）ごとに作成し、</t>
    </r>
    <r>
      <rPr>
        <b/>
        <sz val="15"/>
        <color indexed="10"/>
        <rFont val="HG丸ｺﾞｼｯｸM-PRO"/>
        <family val="3"/>
      </rPr>
      <t>令和５年</t>
    </r>
    <r>
      <rPr>
        <b/>
        <sz val="15"/>
        <color indexed="10"/>
        <rFont val="HG丸ｺﾞｼｯｸM-PRO"/>
        <family val="3"/>
      </rPr>
      <t>７月５日(水)</t>
    </r>
    <r>
      <rPr>
        <sz val="15"/>
        <rFont val="HG丸ｺﾞｼｯｸM-PRO"/>
        <family val="3"/>
      </rPr>
      <t>までにメールで送信してください。
　　メールは必ず送信済みであることを確認してください。
２．監督兼選手の場合は、監督欄と選手欄２ヶ所に入力してください。</t>
    </r>
  </si>
  <si>
    <r>
      <t>１．申込書は団体（学校）ごとに作成し、</t>
    </r>
    <r>
      <rPr>
        <sz val="16"/>
        <color indexed="10"/>
        <rFont val="HG丸ｺﾞｼｯｸM-PRO"/>
        <family val="3"/>
      </rPr>
      <t>令和５</t>
    </r>
    <r>
      <rPr>
        <b/>
        <sz val="16"/>
        <color indexed="10"/>
        <rFont val="HG丸ｺﾞｼｯｸM-PRO"/>
        <family val="3"/>
      </rPr>
      <t>年７月５日(水)</t>
    </r>
    <r>
      <rPr>
        <sz val="16"/>
        <rFont val="HG丸ｺﾞｼｯｸM-PRO"/>
        <family val="3"/>
      </rPr>
      <t>までにメールで送信してください。
　　メールは必ず送信済みであることを確認してください。</t>
    </r>
  </si>
  <si>
    <r>
      <t xml:space="preserve">参加料の銀行振り込み後、必要事項を記入した申込書を『鹿児島県フェンシング協会』あて
</t>
    </r>
    <r>
      <rPr>
        <b/>
        <u val="single"/>
        <sz val="13"/>
        <color indexed="10"/>
        <rFont val="HG丸ｺﾞｼｯｸM-PRO"/>
        <family val="3"/>
      </rPr>
      <t>令和５年</t>
    </r>
    <r>
      <rPr>
        <b/>
        <u val="single"/>
        <sz val="13"/>
        <color indexed="10"/>
        <rFont val="HG丸ｺﾞｼｯｸM-PRO"/>
        <family val="3"/>
      </rPr>
      <t>７月５日(水)までに</t>
    </r>
    <r>
      <rPr>
        <u val="single"/>
        <sz val="13"/>
        <color indexed="10"/>
        <rFont val="HG丸ｺﾞｼｯｸM-PRO"/>
        <family val="3"/>
      </rPr>
      <t>メールで送信（提出）してください</t>
    </r>
    <r>
      <rPr>
        <sz val="13"/>
        <color indexed="10"/>
        <rFont val="HG丸ｺﾞｼｯｸM-PRO"/>
        <family val="3"/>
      </rPr>
      <t>。
参加料の銀行振り込み控えは保管しておいてください。</t>
    </r>
  </si>
  <si>
    <r>
      <rPr>
        <b/>
        <sz val="11"/>
        <color indexed="10"/>
        <rFont val="HG丸ｺﾞｼｯｸM-PRO"/>
        <family val="3"/>
      </rPr>
      <t>・令和５</t>
    </r>
    <r>
      <rPr>
        <b/>
        <sz val="11"/>
        <color indexed="10"/>
        <rFont val="HG丸ｺﾞｼｯｸM-PRO"/>
        <family val="3"/>
      </rPr>
      <t>年７月５日（水）正午までに</t>
    </r>
    <r>
      <rPr>
        <b/>
        <sz val="11"/>
        <rFont val="HG丸ｺﾞｼｯｸM-PRO"/>
        <family val="3"/>
      </rPr>
      <t>、</t>
    </r>
    <r>
      <rPr>
        <b/>
        <u val="single"/>
        <sz val="11"/>
        <color indexed="10"/>
        <rFont val="HG丸ｺﾞｼｯｸM-PRO"/>
        <family val="3"/>
      </rPr>
      <t>参加料の振り込み</t>
    </r>
    <r>
      <rPr>
        <b/>
        <sz val="11"/>
        <rFont val="HG丸ｺﾞｼｯｸM-PRO"/>
        <family val="3"/>
      </rPr>
      <t>及び</t>
    </r>
    <r>
      <rPr>
        <b/>
        <u val="single"/>
        <sz val="11"/>
        <rFont val="HG丸ｺﾞｼｯｸM-PRO"/>
        <family val="3"/>
      </rPr>
      <t>大会の申し込み（</t>
    </r>
    <r>
      <rPr>
        <b/>
        <u val="single"/>
        <sz val="11"/>
        <color indexed="10"/>
        <rFont val="HG丸ｺﾞｼｯｸM-PRO"/>
        <family val="3"/>
      </rPr>
      <t>メールで送信</t>
    </r>
    <r>
      <rPr>
        <b/>
        <u val="single"/>
        <sz val="11"/>
        <rFont val="HG丸ｺﾞｼｯｸM-PRO"/>
        <family val="3"/>
      </rPr>
      <t>）</t>
    </r>
    <r>
      <rPr>
        <b/>
        <sz val="11"/>
        <rFont val="HG丸ｺﾞｼｯｸM-PRO"/>
        <family val="3"/>
      </rPr>
      <t>をすること。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</si>
</sst>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###,###&quot;円　&quot;"/>
    <numFmt numFmtId="178" formatCode="yyyy/m/d;@"/>
    <numFmt numFmtId="179" formatCode="d/m/yyyy"/>
    <numFmt numFmtId="180" formatCode="#,###&quot;円&quot;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]ggge&quot;年&quot;m&quot;月&quot;d&quot;日&quot;;@"/>
    <numFmt numFmtId="189" formatCode="[$]gge&quot;年&quot;m&quot;月&quot;d&quot;日&quot;;@"/>
  </numFmts>
  <fonts count="104">
    <font>
      <sz val="11"/>
      <color theme="1"/>
      <name val="ＭＳ 明朝"/>
      <family val="1"/>
    </font>
    <font>
      <sz val="11"/>
      <color indexed="8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0"/>
      <name val="HG丸ｺﾞｼｯｸM-PRO"/>
      <family val="3"/>
    </font>
    <font>
      <b/>
      <sz val="11"/>
      <name val="HG丸ｺﾞｼｯｸM-PRO"/>
      <family val="3"/>
    </font>
    <font>
      <sz val="11"/>
      <name val="HG丸ｺﾞｼｯｸM-PRO"/>
      <family val="3"/>
    </font>
    <font>
      <b/>
      <sz val="11"/>
      <color indexed="62"/>
      <name val="HG丸ｺﾞｼｯｸM-PRO"/>
      <family val="3"/>
    </font>
    <font>
      <b/>
      <sz val="11"/>
      <color indexed="10"/>
      <name val="HG丸ｺﾞｼｯｸM-PRO"/>
      <family val="3"/>
    </font>
    <font>
      <sz val="11"/>
      <color indexed="10"/>
      <name val="HG丸ｺﾞｼｯｸM-PRO"/>
      <family val="3"/>
    </font>
    <font>
      <b/>
      <u val="single"/>
      <sz val="11"/>
      <color indexed="10"/>
      <name val="HG丸ｺﾞｼｯｸM-PRO"/>
      <family val="3"/>
    </font>
    <font>
      <b/>
      <u val="single"/>
      <sz val="11"/>
      <name val="HG丸ｺﾞｼｯｸM-PRO"/>
      <family val="3"/>
    </font>
    <font>
      <b/>
      <sz val="11"/>
      <color indexed="36"/>
      <name val="HG丸ｺﾞｼｯｸM-PRO"/>
      <family val="3"/>
    </font>
    <font>
      <b/>
      <sz val="10"/>
      <name val="HG丸ｺﾞｼｯｸM-PRO"/>
      <family val="3"/>
    </font>
    <font>
      <u val="single"/>
      <sz val="9.35"/>
      <color indexed="12"/>
      <name val="ＭＳ Ｐゴシック"/>
      <family val="3"/>
    </font>
    <font>
      <sz val="14"/>
      <name val="HG丸ｺﾞｼｯｸM-PRO"/>
      <family val="3"/>
    </font>
    <font>
      <sz val="9"/>
      <name val="HG丸ｺﾞｼｯｸM-PRO"/>
      <family val="3"/>
    </font>
    <font>
      <sz val="18"/>
      <name val="HG丸ｺﾞｼｯｸM-PRO"/>
      <family val="3"/>
    </font>
    <font>
      <sz val="12"/>
      <name val="HG丸ｺﾞｼｯｸM-PRO"/>
      <family val="3"/>
    </font>
    <font>
      <sz val="8"/>
      <name val="ＭＳ Ｐゴシック"/>
      <family val="3"/>
    </font>
    <font>
      <sz val="12"/>
      <color indexed="10"/>
      <name val="HG丸ｺﾞｼｯｸM-PRO"/>
      <family val="3"/>
    </font>
    <font>
      <sz val="10"/>
      <color indexed="10"/>
      <name val="HG丸ｺﾞｼｯｸM-PRO"/>
      <family val="3"/>
    </font>
    <font>
      <sz val="12"/>
      <color indexed="12"/>
      <name val="ＭＳ Ｐゴシック"/>
      <family val="3"/>
    </font>
    <font>
      <sz val="10"/>
      <name val="ＭＳ Ｐゴシック"/>
      <family val="3"/>
    </font>
    <font>
      <b/>
      <sz val="12"/>
      <name val="HG丸ｺﾞｼｯｸM-PRO"/>
      <family val="3"/>
    </font>
    <font>
      <b/>
      <sz val="12"/>
      <color indexed="10"/>
      <name val="HG丸ｺﾞｼｯｸM-PRO"/>
      <family val="3"/>
    </font>
    <font>
      <b/>
      <sz val="16"/>
      <name val="HG丸ｺﾞｼｯｸM-PRO"/>
      <family val="3"/>
    </font>
    <font>
      <sz val="22"/>
      <name val="HG丸ｺﾞｼｯｸM-PRO"/>
      <family val="3"/>
    </font>
    <font>
      <b/>
      <sz val="22"/>
      <name val="HG丸ｺﾞｼｯｸM-PRO"/>
      <family val="3"/>
    </font>
    <font>
      <b/>
      <sz val="20"/>
      <name val="HG丸ｺﾞｼｯｸM-PRO"/>
      <family val="3"/>
    </font>
    <font>
      <b/>
      <sz val="18"/>
      <name val="HG丸ｺﾞｼｯｸM-PRO"/>
      <family val="3"/>
    </font>
    <font>
      <sz val="14"/>
      <color indexed="10"/>
      <name val="HG丸ｺﾞｼｯｸM-PRO"/>
      <family val="3"/>
    </font>
    <font>
      <sz val="13"/>
      <color indexed="10"/>
      <name val="HG丸ｺﾞｼｯｸM-PRO"/>
      <family val="3"/>
    </font>
    <font>
      <b/>
      <u val="single"/>
      <sz val="13"/>
      <color indexed="10"/>
      <name val="HG丸ｺﾞｼｯｸM-PRO"/>
      <family val="3"/>
    </font>
    <font>
      <u val="single"/>
      <sz val="13"/>
      <color indexed="10"/>
      <name val="HG丸ｺﾞｼｯｸM-PRO"/>
      <family val="3"/>
    </font>
    <font>
      <sz val="18"/>
      <color indexed="12"/>
      <name val="HG丸ｺﾞｼｯｸM-PRO"/>
      <family val="3"/>
    </font>
    <font>
      <b/>
      <sz val="13"/>
      <name val="HG丸ｺﾞｼｯｸM-PRO"/>
      <family val="3"/>
    </font>
    <font>
      <b/>
      <sz val="14"/>
      <name val="HG丸ｺﾞｼｯｸM-PRO"/>
      <family val="3"/>
    </font>
    <font>
      <b/>
      <sz val="15"/>
      <name val="HG丸ｺﾞｼｯｸM-PRO"/>
      <family val="3"/>
    </font>
    <font>
      <sz val="15"/>
      <name val="HG丸ｺﾞｼｯｸM-PRO"/>
      <family val="3"/>
    </font>
    <font>
      <sz val="16"/>
      <name val="HG丸ｺﾞｼｯｸM-PRO"/>
      <family val="3"/>
    </font>
    <font>
      <b/>
      <sz val="16"/>
      <color indexed="10"/>
      <name val="HG丸ｺﾞｼｯｸM-PRO"/>
      <family val="3"/>
    </font>
    <font>
      <b/>
      <sz val="15"/>
      <color indexed="10"/>
      <name val="HG丸ｺﾞｼｯｸM-PRO"/>
      <family val="3"/>
    </font>
    <font>
      <u val="single"/>
      <sz val="18"/>
      <color indexed="12"/>
      <name val="ＭＳ Ｐゴシック"/>
      <family val="3"/>
    </font>
    <font>
      <b/>
      <u val="single"/>
      <sz val="20"/>
      <color indexed="12"/>
      <name val="ＭＳ Ｐゴシック"/>
      <family val="3"/>
    </font>
    <font>
      <u val="single"/>
      <sz val="20"/>
      <color indexed="12"/>
      <name val="ＭＳ Ｐゴシック"/>
      <family val="3"/>
    </font>
    <font>
      <b/>
      <u val="single"/>
      <sz val="20"/>
      <color indexed="12"/>
      <name val="HG丸ｺﾞｼｯｸM-PRO"/>
      <family val="3"/>
    </font>
    <font>
      <b/>
      <u val="single"/>
      <sz val="24"/>
      <color indexed="12"/>
      <name val="HG丸ｺﾞｼｯｸM-PRO"/>
      <family val="3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u val="single"/>
      <sz val="8.8"/>
      <color indexed="20"/>
      <name val="ＭＳ 明朝"/>
      <family val="1"/>
    </font>
    <font>
      <sz val="11"/>
      <color indexed="17"/>
      <name val="ＭＳ 明朝"/>
      <family val="1"/>
    </font>
    <font>
      <sz val="11"/>
      <color indexed="8"/>
      <name val="HG丸ｺﾞｼｯｸM-PRO"/>
      <family val="3"/>
    </font>
    <font>
      <sz val="9"/>
      <color indexed="10"/>
      <name val="HG丸ｺﾞｼｯｸM-PRO"/>
      <family val="3"/>
    </font>
    <font>
      <sz val="14"/>
      <color indexed="8"/>
      <name val="HG丸ｺﾞｼｯｸM-PRO"/>
      <family val="3"/>
    </font>
    <font>
      <b/>
      <sz val="14"/>
      <name val="ＭＳ Ｐゴシック"/>
      <family val="3"/>
    </font>
    <font>
      <b/>
      <sz val="14"/>
      <color indexed="10"/>
      <name val="HG丸ｺﾞｼｯｸM-PRO"/>
      <family val="3"/>
    </font>
    <font>
      <b/>
      <sz val="12"/>
      <color indexed="10"/>
      <name val="ＭＳ 明朝"/>
      <family val="1"/>
    </font>
    <font>
      <b/>
      <sz val="20"/>
      <color indexed="10"/>
      <name val="ＭＳ 明朝"/>
      <family val="1"/>
    </font>
    <font>
      <b/>
      <sz val="18"/>
      <color indexed="8"/>
      <name val="ＭＳ 明朝"/>
      <family val="1"/>
    </font>
    <font>
      <b/>
      <sz val="18"/>
      <color indexed="8"/>
      <name val="HG丸ｺﾞｼｯｸM-PRO"/>
      <family val="3"/>
    </font>
    <font>
      <sz val="16"/>
      <color indexed="10"/>
      <name val="HG丸ｺﾞｼｯｸM-PRO"/>
      <family val="3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u val="single"/>
      <sz val="8.8"/>
      <color theme="11"/>
      <name val="ＭＳ 明朝"/>
      <family val="1"/>
    </font>
    <font>
      <sz val="11"/>
      <color rgb="FF006100"/>
      <name val="ＭＳ 明朝"/>
      <family val="1"/>
    </font>
    <font>
      <sz val="11"/>
      <color theme="1"/>
      <name val="HG丸ｺﾞｼｯｸM-PRO"/>
      <family val="3"/>
    </font>
    <font>
      <sz val="9"/>
      <color rgb="FFFF0000"/>
      <name val="HG丸ｺﾞｼｯｸM-PRO"/>
      <family val="3"/>
    </font>
    <font>
      <b/>
      <sz val="11"/>
      <color theme="3" tint="0.39998000860214233"/>
      <name val="HG丸ｺﾞｼｯｸM-PRO"/>
      <family val="3"/>
    </font>
    <font>
      <b/>
      <sz val="11"/>
      <color rgb="FFFF0000"/>
      <name val="HG丸ｺﾞｼｯｸM-PRO"/>
      <family val="3"/>
    </font>
    <font>
      <sz val="14"/>
      <color theme="1"/>
      <name val="HG丸ｺﾞｼｯｸM-PRO"/>
      <family val="3"/>
    </font>
    <font>
      <b/>
      <sz val="12"/>
      <color rgb="FFFF0000"/>
      <name val="ＭＳ 明朝"/>
      <family val="1"/>
    </font>
    <font>
      <b/>
      <sz val="20"/>
      <color rgb="FFFF0000"/>
      <name val="ＭＳ 明朝"/>
      <family val="1"/>
    </font>
    <font>
      <b/>
      <sz val="14"/>
      <name val="Cambria"/>
      <family val="3"/>
    </font>
    <font>
      <b/>
      <sz val="14"/>
      <name val="Calibri"/>
      <family val="3"/>
    </font>
    <font>
      <b/>
      <sz val="14"/>
      <color rgb="FFFF0000"/>
      <name val="HG丸ｺﾞｼｯｸM-PRO"/>
      <family val="3"/>
    </font>
    <font>
      <b/>
      <sz val="18"/>
      <color theme="1"/>
      <name val="ＭＳ 明朝"/>
      <family val="1"/>
    </font>
    <font>
      <b/>
      <sz val="18"/>
      <color theme="1"/>
      <name val="HG丸ｺﾞｼｯｸM-PRO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ck"/>
      <top style="thin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n"/>
      <bottom style="thick"/>
    </border>
    <border>
      <left style="hair"/>
      <right style="thin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hair"/>
      <right style="thin"/>
      <top style="thick"/>
      <bottom style="thin"/>
    </border>
    <border>
      <left style="thin"/>
      <right style="hair"/>
      <top style="thin"/>
      <bottom style="thick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26" borderId="1" applyNumberFormat="0" applyAlignment="0" applyProtection="0"/>
    <xf numFmtId="0" fontId="78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9" fillId="0" borderId="3" applyNumberFormat="0" applyFill="0" applyAlignment="0" applyProtection="0"/>
    <xf numFmtId="0" fontId="80" fillId="29" borderId="0" applyNumberFormat="0" applyBorder="0" applyAlignment="0" applyProtection="0"/>
    <xf numFmtId="0" fontId="81" fillId="30" borderId="4" applyNumberFormat="0" applyAlignment="0" applyProtection="0"/>
    <xf numFmtId="0" fontId="8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3" fillId="0" borderId="5" applyNumberFormat="0" applyFill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8" applyNumberFormat="0" applyFill="0" applyAlignment="0" applyProtection="0"/>
    <xf numFmtId="0" fontId="87" fillId="30" borderId="9" applyNumberFormat="0" applyAlignment="0" applyProtection="0"/>
    <xf numFmtId="0" fontId="8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9" fillId="31" borderId="4" applyNumberFormat="0" applyAlignment="0" applyProtection="0"/>
    <xf numFmtId="0" fontId="90" fillId="0" borderId="0" applyNumberFormat="0" applyFill="0" applyBorder="0" applyAlignment="0" applyProtection="0"/>
    <xf numFmtId="0" fontId="91" fillId="32" borderId="0" applyNumberFormat="0" applyBorder="0" applyAlignment="0" applyProtection="0"/>
  </cellStyleXfs>
  <cellXfs count="240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6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distributed" vertical="center"/>
      <protection/>
    </xf>
    <xf numFmtId="0" fontId="16" fillId="0" borderId="0" xfId="0" applyFont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distributed" vertical="center" wrapText="1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38" fontId="6" fillId="0" borderId="0" xfId="49" applyFont="1" applyFill="1" applyBorder="1" applyAlignment="1" applyProtection="1">
      <alignment horizontal="right" vertical="center"/>
      <protection/>
    </xf>
    <xf numFmtId="38" fontId="6" fillId="0" borderId="0" xfId="49" applyFont="1" applyFill="1" applyBorder="1" applyAlignment="1" applyProtection="1">
      <alignment horizontal="left" vertical="center"/>
      <protection/>
    </xf>
    <xf numFmtId="38" fontId="6" fillId="0" borderId="0" xfId="49" applyFont="1" applyFill="1" applyBorder="1" applyAlignment="1" applyProtection="1">
      <alignment horizontal="center" vertical="center"/>
      <protection/>
    </xf>
    <xf numFmtId="38" fontId="6" fillId="0" borderId="0" xfId="49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176" fontId="6" fillId="0" borderId="0" xfId="0" applyNumberFormat="1" applyFont="1" applyBorder="1" applyAlignment="1" applyProtection="1">
      <alignment vertical="center"/>
      <protection/>
    </xf>
    <xf numFmtId="0" fontId="22" fillId="0" borderId="0" xfId="43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right" vertical="top"/>
      <protection/>
    </xf>
    <xf numFmtId="0" fontId="17" fillId="0" borderId="0" xfId="0" applyFont="1" applyBorder="1" applyAlignment="1" applyProtection="1">
      <alignment horizontal="center" vertical="distributed" wrapText="1"/>
      <protection/>
    </xf>
    <xf numFmtId="0" fontId="6" fillId="0" borderId="10" xfId="0" applyFont="1" applyFill="1" applyBorder="1" applyAlignment="1" applyProtection="1">
      <alignment horizontal="left" vertical="center"/>
      <protection/>
    </xf>
    <xf numFmtId="0" fontId="18" fillId="0" borderId="10" xfId="0" applyFont="1" applyFill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 quotePrefix="1">
      <alignment horizontal="center" vertical="center"/>
      <protection/>
    </xf>
    <xf numFmtId="0" fontId="6" fillId="0" borderId="0" xfId="0" applyFont="1" applyBorder="1" applyAlignment="1" applyProtection="1">
      <alignment vertical="center" wrapText="1"/>
      <protection/>
    </xf>
    <xf numFmtId="0" fontId="6" fillId="0" borderId="11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vertical="center"/>
      <protection/>
    </xf>
    <xf numFmtId="38" fontId="8" fillId="0" borderId="0" xfId="49" applyFont="1" applyFill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/>
    </xf>
    <xf numFmtId="0" fontId="86" fillId="0" borderId="0" xfId="0" applyFont="1" applyBorder="1" applyAlignment="1">
      <alignment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13" fillId="0" borderId="13" xfId="0" applyFont="1" applyBorder="1" applyAlignment="1" applyProtection="1">
      <alignment horizontal="center" vertical="center"/>
      <protection/>
    </xf>
    <xf numFmtId="0" fontId="13" fillId="0" borderId="14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 quotePrefix="1">
      <alignment horizontal="center" vertical="center"/>
      <protection/>
    </xf>
    <xf numFmtId="0" fontId="4" fillId="0" borderId="13" xfId="0" applyNumberFormat="1" applyFont="1" applyBorder="1" applyAlignment="1" applyProtection="1" quotePrefix="1">
      <alignment horizontal="center" vertical="center"/>
      <protection/>
    </xf>
    <xf numFmtId="0" fontId="4" fillId="0" borderId="15" xfId="0" applyNumberFormat="1" applyFont="1" applyBorder="1" applyAlignment="1" applyProtection="1" quotePrefix="1">
      <alignment horizontal="center" vertical="center"/>
      <protection/>
    </xf>
    <xf numFmtId="0" fontId="18" fillId="0" borderId="16" xfId="0" applyFont="1" applyFill="1" applyBorder="1" applyAlignment="1" applyProtection="1">
      <alignment horizontal="center" vertical="center"/>
      <protection locked="0"/>
    </xf>
    <xf numFmtId="0" fontId="13" fillId="0" borderId="17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left" vertical="center"/>
      <protection/>
    </xf>
    <xf numFmtId="0" fontId="13" fillId="0" borderId="11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 quotePrefix="1">
      <alignment horizontal="center" vertical="center"/>
      <protection/>
    </xf>
    <xf numFmtId="0" fontId="92" fillId="0" borderId="13" xfId="0" applyFont="1" applyBorder="1" applyAlignment="1">
      <alignment horizontal="center" vertical="center"/>
    </xf>
    <xf numFmtId="0" fontId="30" fillId="0" borderId="18" xfId="0" applyFont="1" applyFill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top"/>
      <protection/>
    </xf>
    <xf numFmtId="49" fontId="15" fillId="0" borderId="0" xfId="0" applyNumberFormat="1" applyFont="1" applyBorder="1" applyAlignment="1" applyProtection="1" quotePrefix="1">
      <alignment horizontal="right" vertical="top"/>
      <protection/>
    </xf>
    <xf numFmtId="0" fontId="15" fillId="0" borderId="0" xfId="0" applyFont="1" applyBorder="1" applyAlignment="1" applyProtection="1">
      <alignment horizontal="left" vertical="top"/>
      <protection/>
    </xf>
    <xf numFmtId="0" fontId="15" fillId="0" borderId="0" xfId="0" applyFont="1" applyBorder="1" applyAlignment="1" applyProtection="1">
      <alignment vertical="top"/>
      <protection/>
    </xf>
    <xf numFmtId="0" fontId="32" fillId="0" borderId="0" xfId="0" applyFont="1" applyFill="1" applyBorder="1" applyAlignment="1" applyProtection="1">
      <alignment horizontal="left" vertical="top" wrapText="1" shrinkToFit="1"/>
      <protection/>
    </xf>
    <xf numFmtId="0" fontId="15" fillId="0" borderId="0" xfId="0" applyFont="1" applyBorder="1" applyAlignment="1" applyProtection="1">
      <alignment vertical="center"/>
      <protection/>
    </xf>
    <xf numFmtId="0" fontId="31" fillId="0" borderId="0" xfId="0" applyFont="1" applyBorder="1" applyAlignment="1" applyProtection="1">
      <alignment vertical="center"/>
      <protection/>
    </xf>
    <xf numFmtId="0" fontId="35" fillId="0" borderId="0" xfId="43" applyFont="1" applyAlignment="1" applyProtection="1">
      <alignment vertical="center"/>
      <protection/>
    </xf>
    <xf numFmtId="0" fontId="93" fillId="0" borderId="0" xfId="0" applyFont="1" applyBorder="1" applyAlignment="1" applyProtection="1">
      <alignment vertical="center" wrapText="1"/>
      <protection/>
    </xf>
    <xf numFmtId="0" fontId="93" fillId="0" borderId="0" xfId="0" applyFont="1" applyBorder="1" applyAlignment="1" applyProtection="1">
      <alignment vertical="center"/>
      <protection/>
    </xf>
    <xf numFmtId="0" fontId="94" fillId="0" borderId="0" xfId="0" applyFont="1" applyAlignment="1">
      <alignment vertical="center"/>
    </xf>
    <xf numFmtId="0" fontId="13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92" fillId="0" borderId="10" xfId="0" applyFont="1" applyBorder="1" applyAlignment="1">
      <alignment horizontal="center" vertical="center"/>
    </xf>
    <xf numFmtId="0" fontId="95" fillId="0" borderId="0" xfId="0" applyFont="1" applyAlignment="1">
      <alignment vertical="center"/>
    </xf>
    <xf numFmtId="0" fontId="86" fillId="0" borderId="17" xfId="0" applyFont="1" applyBorder="1" applyAlignment="1" applyProtection="1">
      <alignment/>
      <protection/>
    </xf>
    <xf numFmtId="0" fontId="0" fillId="33" borderId="13" xfId="0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0" fillId="33" borderId="14" xfId="0" applyFill="1" applyBorder="1" applyAlignment="1" applyProtection="1">
      <alignment horizontal="center" vertical="center"/>
      <protection/>
    </xf>
    <xf numFmtId="0" fontId="26" fillId="0" borderId="10" xfId="0" applyFont="1" applyFill="1" applyBorder="1" applyAlignment="1" applyProtection="1">
      <alignment horizontal="center" vertical="center"/>
      <protection locked="0"/>
    </xf>
    <xf numFmtId="0" fontId="16" fillId="0" borderId="11" xfId="0" applyFont="1" applyFill="1" applyBorder="1" applyAlignment="1" applyProtection="1">
      <alignment horizontal="center" vertical="center"/>
      <protection locked="0"/>
    </xf>
    <xf numFmtId="0" fontId="26" fillId="0" borderId="16" xfId="0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0" fontId="96" fillId="0" borderId="10" xfId="0" applyFont="1" applyBorder="1" applyAlignment="1" applyProtection="1">
      <alignment horizontal="center" vertical="center"/>
      <protection locked="0"/>
    </xf>
    <xf numFmtId="0" fontId="96" fillId="0" borderId="16" xfId="0" applyFont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44" fillId="0" borderId="0" xfId="43" applyFont="1" applyAlignment="1" applyProtection="1">
      <alignment vertical="center"/>
      <protection/>
    </xf>
    <xf numFmtId="0" fontId="5" fillId="0" borderId="0" xfId="0" applyFont="1" applyBorder="1" applyAlignment="1">
      <alignment vertical="top"/>
    </xf>
    <xf numFmtId="0" fontId="18" fillId="0" borderId="10" xfId="0" applyFont="1" applyFill="1" applyBorder="1" applyAlignment="1" applyProtection="1">
      <alignment horizontal="center" vertical="center"/>
      <protection locked="0"/>
    </xf>
    <xf numFmtId="0" fontId="96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/>
    </xf>
    <xf numFmtId="0" fontId="38" fillId="0" borderId="0" xfId="0" applyFont="1" applyFill="1" applyBorder="1" applyAlignment="1">
      <alignment horizontal="center" vertical="distributed" wrapText="1"/>
    </xf>
    <xf numFmtId="0" fontId="37" fillId="0" borderId="20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 wrapText="1"/>
    </xf>
    <xf numFmtId="0" fontId="45" fillId="0" borderId="0" xfId="43" applyFont="1" applyBorder="1" applyAlignment="1" applyProtection="1">
      <alignment horizontal="center" vertical="center" wrapText="1"/>
      <protection/>
    </xf>
    <xf numFmtId="0" fontId="46" fillId="0" borderId="0" xfId="43" applyFont="1" applyBorder="1" applyAlignment="1" applyProtection="1">
      <alignment horizontal="center" vertical="center"/>
      <protection/>
    </xf>
    <xf numFmtId="0" fontId="15" fillId="0" borderId="23" xfId="0" applyFont="1" applyBorder="1" applyAlignment="1" applyProtection="1">
      <alignment vertical="center"/>
      <protection/>
    </xf>
    <xf numFmtId="0" fontId="97" fillId="0" borderId="0" xfId="0" applyFont="1" applyAlignment="1" applyProtection="1">
      <alignment horizontal="center" vertical="center" textRotation="255"/>
      <protection/>
    </xf>
    <xf numFmtId="176" fontId="15" fillId="0" borderId="0" xfId="0" applyNumberFormat="1" applyFont="1" applyBorder="1" applyAlignment="1" applyProtection="1">
      <alignment horizontal="right" vertical="center"/>
      <protection/>
    </xf>
    <xf numFmtId="0" fontId="43" fillId="0" borderId="0" xfId="43" applyFont="1" applyAlignment="1" applyProtection="1">
      <alignment vertical="center"/>
      <protection/>
    </xf>
    <xf numFmtId="0" fontId="98" fillId="0" borderId="0" xfId="0" applyFont="1" applyAlignment="1" applyProtection="1">
      <alignment horizontal="right" vertical="center" textRotation="255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Fill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left" vertical="top" wrapText="1" shrinkToFit="1"/>
      <protection/>
    </xf>
    <xf numFmtId="0" fontId="44" fillId="0" borderId="0" xfId="43" applyFont="1" applyAlignment="1" applyProtection="1">
      <alignment horizontal="center" vertical="center"/>
      <protection/>
    </xf>
    <xf numFmtId="0" fontId="99" fillId="0" borderId="10" xfId="0" applyFont="1" applyFill="1" applyBorder="1" applyAlignment="1" applyProtection="1">
      <alignment horizontal="center" vertical="center"/>
      <protection/>
    </xf>
    <xf numFmtId="0" fontId="100" fillId="0" borderId="10" xfId="0" applyFont="1" applyFill="1" applyBorder="1" applyAlignment="1" applyProtection="1">
      <alignment horizontal="center" vertical="center"/>
      <protection/>
    </xf>
    <xf numFmtId="38" fontId="5" fillId="0" borderId="24" xfId="49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left" vertical="top"/>
      <protection/>
    </xf>
    <xf numFmtId="0" fontId="5" fillId="0" borderId="25" xfId="0" applyFont="1" applyFill="1" applyBorder="1" applyAlignment="1" applyProtection="1">
      <alignment horizontal="distributed" vertical="center" indent="1"/>
      <protection locked="0"/>
    </xf>
    <xf numFmtId="0" fontId="5" fillId="0" borderId="17" xfId="0" applyFont="1" applyFill="1" applyBorder="1" applyAlignment="1" applyProtection="1">
      <alignment horizontal="distributed" vertical="center" indent="1"/>
      <protection locked="0"/>
    </xf>
    <xf numFmtId="0" fontId="5" fillId="0" borderId="26" xfId="0" applyFont="1" applyFill="1" applyBorder="1" applyAlignment="1" applyProtection="1">
      <alignment horizontal="distributed" vertical="center" indent="1"/>
      <protection locked="0"/>
    </xf>
    <xf numFmtId="0" fontId="15" fillId="0" borderId="10" xfId="0" applyFont="1" applyFill="1" applyBorder="1" applyAlignment="1" applyProtection="1">
      <alignment horizontal="center" vertical="center"/>
      <protection/>
    </xf>
    <xf numFmtId="0" fontId="15" fillId="0" borderId="11" xfId="0" applyFont="1" applyFill="1" applyBorder="1" applyAlignment="1" applyProtection="1">
      <alignment horizontal="center" vertical="center"/>
      <protection/>
    </xf>
    <xf numFmtId="0" fontId="15" fillId="0" borderId="24" xfId="0" applyFont="1" applyFill="1" applyBorder="1" applyAlignment="1" applyProtection="1">
      <alignment horizontal="center" vertical="center"/>
      <protection/>
    </xf>
    <xf numFmtId="0" fontId="15" fillId="0" borderId="12" xfId="0" applyFont="1" applyFill="1" applyBorder="1" applyAlignment="1" applyProtection="1">
      <alignment horizontal="center" vertical="center"/>
      <protection/>
    </xf>
    <xf numFmtId="38" fontId="6" fillId="0" borderId="27" xfId="49" applyFont="1" applyFill="1" applyBorder="1" applyAlignment="1" applyProtection="1">
      <alignment horizontal="center" vertical="center"/>
      <protection/>
    </xf>
    <xf numFmtId="38" fontId="6" fillId="0" borderId="0" xfId="49" applyFont="1" applyFill="1" applyBorder="1" applyAlignment="1" applyProtection="1">
      <alignment horizontal="center" vertical="center"/>
      <protection/>
    </xf>
    <xf numFmtId="38" fontId="6" fillId="0" borderId="28" xfId="49" applyFont="1" applyFill="1" applyBorder="1" applyAlignment="1" applyProtection="1">
      <alignment horizontal="center" vertical="center"/>
      <protection/>
    </xf>
    <xf numFmtId="0" fontId="37" fillId="34" borderId="0" xfId="0" applyFont="1" applyFill="1" applyBorder="1" applyAlignment="1" applyProtection="1">
      <alignment horizontal="left" vertical="top"/>
      <protection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6" fillId="0" borderId="26" xfId="0" applyFont="1" applyFill="1" applyBorder="1" applyAlignment="1" applyProtection="1">
      <alignment horizontal="center" vertical="center"/>
      <protection locked="0"/>
    </xf>
    <xf numFmtId="49" fontId="24" fillId="0" borderId="18" xfId="0" applyNumberFormat="1" applyFont="1" applyFill="1" applyBorder="1" applyAlignment="1" applyProtection="1">
      <alignment vertical="center"/>
      <protection locked="0"/>
    </xf>
    <xf numFmtId="49" fontId="24" fillId="0" borderId="29" xfId="0" applyNumberFormat="1" applyFont="1" applyFill="1" applyBorder="1" applyAlignment="1" applyProtection="1">
      <alignment vertical="center"/>
      <protection locked="0"/>
    </xf>
    <xf numFmtId="49" fontId="24" fillId="0" borderId="30" xfId="0" applyNumberFormat="1" applyFont="1" applyFill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31" xfId="0" applyFont="1" applyFill="1" applyBorder="1" applyAlignment="1" applyProtection="1">
      <alignment horizontal="center" vertical="center"/>
      <protection/>
    </xf>
    <xf numFmtId="0" fontId="6" fillId="0" borderId="32" xfId="0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horizontal="center" vertical="center"/>
      <protection/>
    </xf>
    <xf numFmtId="0" fontId="6" fillId="0" borderId="34" xfId="0" applyFont="1" applyFill="1" applyBorder="1" applyAlignment="1" applyProtection="1">
      <alignment horizontal="center" vertical="center"/>
      <protection/>
    </xf>
    <xf numFmtId="0" fontId="6" fillId="0" borderId="23" xfId="0" applyFont="1" applyFill="1" applyBorder="1" applyAlignment="1" applyProtection="1">
      <alignment horizontal="center" vertical="center"/>
      <protection/>
    </xf>
    <xf numFmtId="0" fontId="6" fillId="0" borderId="35" xfId="0" applyFont="1" applyFill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distributed" wrapText="1"/>
      <protection/>
    </xf>
    <xf numFmtId="0" fontId="15" fillId="0" borderId="0" xfId="0" applyFont="1" applyBorder="1" applyAlignment="1" applyProtection="1">
      <alignment horizontal="distributed" vertical="center"/>
      <protection/>
    </xf>
    <xf numFmtId="0" fontId="6" fillId="0" borderId="36" xfId="0" applyFont="1" applyFill="1" applyBorder="1" applyAlignment="1" applyProtection="1">
      <alignment horizontal="center" vertical="center"/>
      <protection/>
    </xf>
    <xf numFmtId="0" fontId="6" fillId="0" borderId="37" xfId="0" applyFont="1" applyFill="1" applyBorder="1" applyAlignment="1" applyProtection="1">
      <alignment horizontal="center" vertical="center"/>
      <protection/>
    </xf>
    <xf numFmtId="0" fontId="24" fillId="0" borderId="37" xfId="0" applyFont="1" applyFill="1" applyBorder="1" applyAlignment="1" applyProtection="1">
      <alignment horizontal="left" vertical="center"/>
      <protection locked="0"/>
    </xf>
    <xf numFmtId="0" fontId="24" fillId="0" borderId="37" xfId="0" applyFont="1" applyFill="1" applyBorder="1" applyAlignment="1" applyProtection="1">
      <alignment horizontal="left" vertical="center"/>
      <protection locked="0"/>
    </xf>
    <xf numFmtId="176" fontId="24" fillId="0" borderId="11" xfId="0" applyNumberFormat="1" applyFont="1" applyFill="1" applyBorder="1" applyAlignment="1" applyProtection="1">
      <alignment horizontal="left" vertical="center"/>
      <protection locked="0"/>
    </xf>
    <xf numFmtId="176" fontId="24" fillId="0" borderId="24" xfId="0" applyNumberFormat="1" applyFont="1" applyFill="1" applyBorder="1" applyAlignment="1" applyProtection="1">
      <alignment horizontal="left" vertical="center"/>
      <protection locked="0"/>
    </xf>
    <xf numFmtId="176" fontId="24" fillId="0" borderId="38" xfId="0" applyNumberFormat="1" applyFont="1" applyFill="1" applyBorder="1" applyAlignment="1" applyProtection="1">
      <alignment horizontal="left" vertical="center"/>
      <protection locked="0"/>
    </xf>
    <xf numFmtId="0" fontId="24" fillId="0" borderId="37" xfId="0" applyFont="1" applyFill="1" applyBorder="1" applyAlignment="1" applyProtection="1">
      <alignment horizontal="center" vertical="center"/>
      <protection locked="0"/>
    </xf>
    <xf numFmtId="0" fontId="24" fillId="0" borderId="37" xfId="0" applyFont="1" applyFill="1" applyBorder="1" applyAlignment="1" applyProtection="1">
      <alignment horizontal="center" vertical="center"/>
      <protection locked="0"/>
    </xf>
    <xf numFmtId="0" fontId="24" fillId="0" borderId="39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 textRotation="255"/>
      <protection/>
    </xf>
    <xf numFmtId="0" fontId="6" fillId="0" borderId="15" xfId="0" applyFont="1" applyFill="1" applyBorder="1" applyAlignment="1" applyProtection="1">
      <alignment horizontal="center" vertical="center" textRotation="255"/>
      <protection/>
    </xf>
    <xf numFmtId="0" fontId="24" fillId="0" borderId="10" xfId="0" applyFont="1" applyFill="1" applyBorder="1" applyAlignment="1" applyProtection="1">
      <alignment horizontal="left" vertical="center"/>
      <protection locked="0"/>
    </xf>
    <xf numFmtId="0" fontId="24" fillId="0" borderId="10" xfId="0" applyFont="1" applyFill="1" applyBorder="1" applyAlignment="1" applyProtection="1">
      <alignment horizontal="left" vertical="center"/>
      <protection locked="0"/>
    </xf>
    <xf numFmtId="0" fontId="25" fillId="0" borderId="10" xfId="0" applyFont="1" applyFill="1" applyBorder="1" applyAlignment="1" applyProtection="1">
      <alignment horizontal="left" vertical="center"/>
      <protection locked="0"/>
    </xf>
    <xf numFmtId="0" fontId="24" fillId="0" borderId="14" xfId="0" applyFont="1" applyFill="1" applyBorder="1" applyAlignment="1" applyProtection="1">
      <alignment horizontal="left" vertical="center"/>
      <protection locked="0"/>
    </xf>
    <xf numFmtId="0" fontId="6" fillId="0" borderId="24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38" fontId="5" fillId="0" borderId="24" xfId="49" applyFont="1" applyFill="1" applyBorder="1" applyAlignment="1" applyProtection="1">
      <alignment horizontal="right" vertical="center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49" fontId="24" fillId="0" borderId="18" xfId="0" applyNumberFormat="1" applyFont="1" applyFill="1" applyBorder="1" applyAlignment="1" applyProtection="1">
      <alignment vertical="center"/>
      <protection locked="0"/>
    </xf>
    <xf numFmtId="49" fontId="24" fillId="0" borderId="40" xfId="0" applyNumberFormat="1" applyFont="1" applyFill="1" applyBorder="1" applyAlignment="1" applyProtection="1">
      <alignment vertical="center"/>
      <protection locked="0"/>
    </xf>
    <xf numFmtId="0" fontId="6" fillId="0" borderId="24" xfId="0" applyFont="1" applyBorder="1" applyAlignment="1" applyProtection="1">
      <alignment horizontal="distributed" vertical="center" wrapText="1"/>
      <protection/>
    </xf>
    <xf numFmtId="0" fontId="24" fillId="0" borderId="11" xfId="0" applyFont="1" applyFill="1" applyBorder="1" applyAlignment="1" applyProtection="1">
      <alignment horizontal="center" vertical="center"/>
      <protection/>
    </xf>
    <xf numFmtId="0" fontId="24" fillId="0" borderId="24" xfId="0" applyFont="1" applyFill="1" applyBorder="1" applyAlignment="1" applyProtection="1">
      <alignment horizontal="center" vertical="center"/>
      <protection/>
    </xf>
    <xf numFmtId="38" fontId="6" fillId="0" borderId="24" xfId="49" applyFont="1" applyFill="1" applyBorder="1" applyAlignment="1" applyProtection="1">
      <alignment vertical="center"/>
      <protection/>
    </xf>
    <xf numFmtId="38" fontId="6" fillId="0" borderId="12" xfId="49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38" fontId="101" fillId="0" borderId="24" xfId="49" applyFont="1" applyFill="1" applyBorder="1" applyAlignment="1" applyProtection="1">
      <alignment horizontal="right" vertical="center"/>
      <protection/>
    </xf>
    <xf numFmtId="38" fontId="101" fillId="35" borderId="24" xfId="49" applyFont="1" applyFill="1" applyBorder="1" applyAlignment="1" applyProtection="1">
      <alignment horizontal="right" vertical="center"/>
      <protection/>
    </xf>
    <xf numFmtId="0" fontId="14" fillId="0" borderId="0" xfId="43" applyBorder="1" applyAlignment="1" applyProtection="1">
      <alignment horizontal="center" vertical="center" wrapText="1"/>
      <protection/>
    </xf>
    <xf numFmtId="0" fontId="47" fillId="0" borderId="0" xfId="43" applyFont="1" applyBorder="1" applyAlignment="1" applyProtection="1">
      <alignment horizontal="center" vertical="center" wrapText="1"/>
      <protection/>
    </xf>
    <xf numFmtId="180" fontId="36" fillId="0" borderId="10" xfId="58" applyNumberFormat="1" applyFont="1" applyFill="1" applyBorder="1" applyAlignment="1" applyProtection="1">
      <alignment horizontal="right" vertical="center"/>
      <protection/>
    </xf>
    <xf numFmtId="180" fontId="36" fillId="0" borderId="11" xfId="0" applyNumberFormat="1" applyFont="1" applyFill="1" applyBorder="1" applyAlignment="1" applyProtection="1">
      <alignment horizontal="right" vertical="center"/>
      <protection/>
    </xf>
    <xf numFmtId="180" fontId="36" fillId="0" borderId="12" xfId="0" applyNumberFormat="1" applyFont="1" applyFill="1" applyBorder="1" applyAlignment="1" applyProtection="1">
      <alignment horizontal="right" vertical="center"/>
      <protection/>
    </xf>
    <xf numFmtId="0" fontId="36" fillId="0" borderId="10" xfId="0" applyFont="1" applyFill="1" applyBorder="1" applyAlignment="1" applyProtection="1">
      <alignment horizontal="center" vertical="center"/>
      <protection/>
    </xf>
    <xf numFmtId="0" fontId="36" fillId="0" borderId="10" xfId="0" applyFont="1" applyFill="1" applyBorder="1" applyAlignment="1" applyProtection="1">
      <alignment horizontal="center" vertical="center"/>
      <protection/>
    </xf>
    <xf numFmtId="0" fontId="30" fillId="0" borderId="41" xfId="0" applyFont="1" applyFill="1" applyBorder="1" applyAlignment="1" applyProtection="1">
      <alignment horizontal="left" vertical="center"/>
      <protection/>
    </xf>
    <xf numFmtId="0" fontId="30" fillId="0" borderId="16" xfId="0" applyFont="1" applyFill="1" applyBorder="1" applyAlignment="1" applyProtection="1">
      <alignment horizontal="left" vertical="center"/>
      <protection/>
    </xf>
    <xf numFmtId="0" fontId="30" fillId="0" borderId="19" xfId="0" applyFont="1" applyFill="1" applyBorder="1" applyAlignment="1" applyProtection="1">
      <alignment horizontal="left" vertical="center"/>
      <protection/>
    </xf>
    <xf numFmtId="0" fontId="29" fillId="17" borderId="27" xfId="0" applyFont="1" applyFill="1" applyBorder="1" applyAlignment="1" applyProtection="1">
      <alignment horizontal="center" vertical="center"/>
      <protection/>
    </xf>
    <xf numFmtId="0" fontId="29" fillId="17" borderId="0" xfId="0" applyFont="1" applyFill="1" applyBorder="1" applyAlignment="1" applyProtection="1">
      <alignment horizontal="center" vertical="center"/>
      <protection/>
    </xf>
    <xf numFmtId="0" fontId="29" fillId="19" borderId="42" xfId="0" applyFont="1" applyFill="1" applyBorder="1" applyAlignment="1" applyProtection="1">
      <alignment horizontal="center" vertical="center"/>
      <protection/>
    </xf>
    <xf numFmtId="0" fontId="29" fillId="19" borderId="43" xfId="0" applyFont="1" applyFill="1" applyBorder="1" applyAlignment="1" applyProtection="1">
      <alignment horizontal="center" vertical="center"/>
      <protection/>
    </xf>
    <xf numFmtId="0" fontId="29" fillId="19" borderId="44" xfId="0" applyFont="1" applyFill="1" applyBorder="1" applyAlignment="1" applyProtection="1">
      <alignment horizontal="center" vertical="center"/>
      <protection/>
    </xf>
    <xf numFmtId="0" fontId="40" fillId="0" borderId="0" xfId="0" applyFont="1" applyBorder="1" applyAlignment="1" applyProtection="1">
      <alignment horizontal="left" vertical="top" wrapText="1"/>
      <protection/>
    </xf>
    <xf numFmtId="0" fontId="36" fillId="0" borderId="10" xfId="0" applyFont="1" applyBorder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 horizontal="center" vertical="center" wrapText="1"/>
      <protection/>
    </xf>
    <xf numFmtId="0" fontId="30" fillId="0" borderId="36" xfId="0" applyFont="1" applyFill="1" applyBorder="1" applyAlignment="1" applyProtection="1">
      <alignment horizontal="center" vertical="center"/>
      <protection/>
    </xf>
    <xf numFmtId="0" fontId="102" fillId="0" borderId="45" xfId="0" applyFont="1" applyBorder="1" applyAlignment="1" applyProtection="1">
      <alignment/>
      <protection/>
    </xf>
    <xf numFmtId="0" fontId="30" fillId="0" borderId="46" xfId="0" applyFont="1" applyFill="1" applyBorder="1" applyAlignment="1" applyProtection="1">
      <alignment horizontal="left" vertical="center"/>
      <protection/>
    </xf>
    <xf numFmtId="0" fontId="30" fillId="0" borderId="37" xfId="0" applyFont="1" applyFill="1" applyBorder="1" applyAlignment="1" applyProtection="1">
      <alignment horizontal="left" vertical="center"/>
      <protection/>
    </xf>
    <xf numFmtId="0" fontId="30" fillId="0" borderId="39" xfId="0" applyFont="1" applyFill="1" applyBorder="1" applyAlignment="1" applyProtection="1">
      <alignment horizontal="left" vertical="center"/>
      <protection/>
    </xf>
    <xf numFmtId="0" fontId="30" fillId="0" borderId="15" xfId="0" applyFont="1" applyFill="1" applyBorder="1" applyAlignment="1" applyProtection="1">
      <alignment horizontal="center" vertical="center"/>
      <protection/>
    </xf>
    <xf numFmtId="0" fontId="102" fillId="0" borderId="18" xfId="0" applyFont="1" applyBorder="1" applyAlignment="1" applyProtection="1">
      <alignment/>
      <protection/>
    </xf>
    <xf numFmtId="0" fontId="30" fillId="0" borderId="40" xfId="0" applyFont="1" applyFill="1" applyBorder="1" applyAlignment="1" applyProtection="1">
      <alignment vertical="center"/>
      <protection/>
    </xf>
    <xf numFmtId="0" fontId="30" fillId="0" borderId="16" xfId="0" applyFont="1" applyFill="1" applyBorder="1" applyAlignment="1" applyProtection="1">
      <alignment vertical="center"/>
      <protection/>
    </xf>
    <xf numFmtId="0" fontId="30" fillId="0" borderId="18" xfId="0" applyFont="1" applyFill="1" applyBorder="1" applyAlignment="1" applyProtection="1">
      <alignment vertical="center"/>
      <protection/>
    </xf>
    <xf numFmtId="0" fontId="30" fillId="0" borderId="19" xfId="0" applyFont="1" applyFill="1" applyBorder="1" applyAlignment="1" applyProtection="1">
      <alignment vertical="center"/>
      <protection/>
    </xf>
    <xf numFmtId="180" fontId="36" fillId="0" borderId="10" xfId="0" applyNumberFormat="1" applyFont="1" applyFill="1" applyBorder="1" applyAlignment="1" applyProtection="1">
      <alignment vertical="center"/>
      <protection/>
    </xf>
    <xf numFmtId="180" fontId="36" fillId="0" borderId="10" xfId="58" applyNumberFormat="1" applyFont="1" applyFill="1" applyBorder="1" applyAlignment="1" applyProtection="1">
      <alignment vertical="center"/>
      <protection/>
    </xf>
    <xf numFmtId="0" fontId="29" fillId="19" borderId="36" xfId="0" applyFont="1" applyFill="1" applyBorder="1" applyAlignment="1">
      <alignment horizontal="center" vertical="center"/>
    </xf>
    <xf numFmtId="0" fontId="29" fillId="19" borderId="37" xfId="0" applyFont="1" applyFill="1" applyBorder="1" applyAlignment="1">
      <alignment horizontal="center" vertical="center"/>
    </xf>
    <xf numFmtId="0" fontId="29" fillId="19" borderId="45" xfId="0" applyFont="1" applyFill="1" applyBorder="1" applyAlignment="1">
      <alignment horizontal="center" vertical="center"/>
    </xf>
    <xf numFmtId="0" fontId="29" fillId="19" borderId="39" xfId="0" applyFont="1" applyFill="1" applyBorder="1" applyAlignment="1">
      <alignment horizontal="center" vertical="center"/>
    </xf>
    <xf numFmtId="0" fontId="92" fillId="0" borderId="10" xfId="0" applyFont="1" applyBorder="1" applyAlignment="1">
      <alignment horizontal="center" vertical="center"/>
    </xf>
    <xf numFmtId="0" fontId="92" fillId="0" borderId="11" xfId="0" applyFont="1" applyBorder="1" applyAlignment="1">
      <alignment horizontal="center" vertical="center"/>
    </xf>
    <xf numFmtId="0" fontId="92" fillId="0" borderId="14" xfId="0" applyFont="1" applyBorder="1" applyAlignment="1">
      <alignment horizontal="center" vertical="center"/>
    </xf>
    <xf numFmtId="0" fontId="103" fillId="0" borderId="13" xfId="0" applyFont="1" applyBorder="1" applyAlignment="1">
      <alignment horizontal="center" vertical="center" wrapText="1"/>
    </xf>
    <xf numFmtId="0" fontId="103" fillId="0" borderId="13" xfId="0" applyFont="1" applyBorder="1" applyAlignment="1">
      <alignment horizontal="center" vertical="center"/>
    </xf>
    <xf numFmtId="0" fontId="92" fillId="0" borderId="10" xfId="0" applyFont="1" applyBorder="1" applyAlignment="1" applyProtection="1">
      <alignment horizontal="center" vertical="center"/>
      <protection locked="0"/>
    </xf>
    <xf numFmtId="0" fontId="92" fillId="0" borderId="11" xfId="0" applyFont="1" applyBorder="1" applyAlignment="1" applyProtection="1">
      <alignment horizontal="center" vertical="center"/>
      <protection locked="0"/>
    </xf>
    <xf numFmtId="0" fontId="92" fillId="0" borderId="14" xfId="0" applyFont="1" applyBorder="1" applyAlignment="1" applyProtection="1">
      <alignment horizontal="center" vertical="center"/>
      <protection locked="0"/>
    </xf>
    <xf numFmtId="0" fontId="102" fillId="0" borderId="45" xfId="0" applyFont="1" applyBorder="1" applyAlignment="1">
      <alignment/>
    </xf>
    <xf numFmtId="0" fontId="102" fillId="0" borderId="18" xfId="0" applyFont="1" applyBorder="1" applyAlignment="1">
      <alignment/>
    </xf>
    <xf numFmtId="0" fontId="103" fillId="0" borderId="15" xfId="0" applyFont="1" applyBorder="1" applyAlignment="1">
      <alignment horizontal="center" vertical="center"/>
    </xf>
    <xf numFmtId="0" fontId="30" fillId="0" borderId="46" xfId="0" applyFont="1" applyFill="1" applyBorder="1" applyAlignment="1" applyProtection="1">
      <alignment vertical="center"/>
      <protection/>
    </xf>
    <xf numFmtId="0" fontId="30" fillId="0" borderId="37" xfId="0" applyFont="1" applyFill="1" applyBorder="1" applyAlignment="1" applyProtection="1">
      <alignment vertical="center"/>
      <protection/>
    </xf>
    <xf numFmtId="0" fontId="30" fillId="0" borderId="45" xfId="0" applyFont="1" applyFill="1" applyBorder="1" applyAlignment="1" applyProtection="1">
      <alignment vertical="center"/>
      <protection/>
    </xf>
    <xf numFmtId="0" fontId="30" fillId="0" borderId="39" xfId="0" applyFont="1" applyFill="1" applyBorder="1" applyAlignment="1" applyProtection="1">
      <alignment vertical="center"/>
      <protection/>
    </xf>
    <xf numFmtId="0" fontId="30" fillId="0" borderId="41" xfId="0" applyFont="1" applyFill="1" applyBorder="1" applyAlignment="1" applyProtection="1">
      <alignment vertical="center"/>
      <protection/>
    </xf>
    <xf numFmtId="0" fontId="30" fillId="0" borderId="16" xfId="0" applyFont="1" applyFill="1" applyBorder="1" applyAlignment="1" applyProtection="1">
      <alignment horizontal="center" vertical="center"/>
      <protection/>
    </xf>
    <xf numFmtId="0" fontId="30" fillId="0" borderId="47" xfId="0" applyFont="1" applyFill="1" applyBorder="1" applyAlignment="1" applyProtection="1">
      <alignment horizontal="center" vertical="center"/>
      <protection/>
    </xf>
    <xf numFmtId="0" fontId="92" fillId="0" borderId="16" xfId="0" applyFont="1" applyBorder="1" applyAlignment="1" applyProtection="1">
      <alignment horizontal="center" vertical="center"/>
      <protection locked="0"/>
    </xf>
    <xf numFmtId="0" fontId="92" fillId="0" borderId="18" xfId="0" applyFont="1" applyBorder="1" applyAlignment="1" applyProtection="1">
      <alignment horizontal="center" vertical="center"/>
      <protection locked="0"/>
    </xf>
    <xf numFmtId="0" fontId="92" fillId="0" borderId="19" xfId="0" applyFont="1" applyBorder="1" applyAlignment="1" applyProtection="1">
      <alignment horizontal="center" vertical="center"/>
      <protection locked="0"/>
    </xf>
    <xf numFmtId="0" fontId="29" fillId="17" borderId="36" xfId="0" applyFont="1" applyFill="1" applyBorder="1" applyAlignment="1">
      <alignment horizontal="center" vertical="center"/>
    </xf>
    <xf numFmtId="0" fontId="29" fillId="17" borderId="37" xfId="0" applyFont="1" applyFill="1" applyBorder="1" applyAlignment="1">
      <alignment horizontal="center" vertical="center"/>
    </xf>
    <xf numFmtId="0" fontId="29" fillId="17" borderId="45" xfId="0" applyFont="1" applyFill="1" applyBorder="1" applyAlignment="1">
      <alignment horizontal="center" vertical="center"/>
    </xf>
    <xf numFmtId="0" fontId="29" fillId="17" borderId="39" xfId="0" applyFont="1" applyFill="1" applyBorder="1" applyAlignment="1">
      <alignment horizontal="center" vertical="center"/>
    </xf>
    <xf numFmtId="0" fontId="39" fillId="0" borderId="0" xfId="0" applyFont="1" applyBorder="1" applyAlignment="1" applyProtection="1">
      <alignment vertical="top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8">
    <dxf>
      <font>
        <color theme="0"/>
      </font>
    </dxf>
    <dxf>
      <fill>
        <patternFill>
          <bgColor theme="3" tint="0.3999499976634979"/>
        </patternFill>
      </fill>
    </dxf>
    <dxf>
      <font>
        <color theme="0"/>
      </font>
    </dxf>
    <dxf>
      <font>
        <color theme="0"/>
      </font>
    </dxf>
    <dxf>
      <fill>
        <patternFill>
          <bgColor theme="3" tint="0.3999499976634979"/>
        </patternFill>
      </fill>
    </dxf>
    <dxf>
      <font>
        <color theme="0"/>
      </font>
    </dxf>
    <dxf>
      <fill>
        <patternFill>
          <bgColor theme="3" tint="0.3999499976634979"/>
        </patternFill>
      </fill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goshimafencing2020@gmail.com" TargetMode="External" /><Relationship Id="rId2" Type="http://schemas.openxmlformats.org/officeDocument/2006/relationships/hyperlink" Target="mailto:kagoshimafencing2020@gmail.com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ueno-masaaki@oen.ed.jp" TargetMode="External" /><Relationship Id="rId2" Type="http://schemas.openxmlformats.org/officeDocument/2006/relationships/hyperlink" Target="mailto:kagoshimafencing2020@gmail.com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showGridLines="0" showRowColHeaders="0" tabSelected="1" zoomScalePageLayoutView="0" workbookViewId="0" topLeftCell="A1">
      <selection activeCell="L10" sqref="L10"/>
    </sheetView>
  </sheetViews>
  <sheetFormatPr defaultColWidth="11" defaultRowHeight="14.25"/>
  <cols>
    <col min="1" max="2" width="11" style="76" customWidth="1"/>
    <col min="3" max="3" width="11.8984375" style="76" customWidth="1"/>
    <col min="4" max="16384" width="11" style="76" customWidth="1"/>
  </cols>
  <sheetData>
    <row r="1" spans="1:12" ht="27.75" customHeight="1" thickBot="1">
      <c r="A1" s="101" t="s">
        <v>84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7.75" customHeight="1" thickBot="1">
      <c r="A2" s="73"/>
      <c r="B2" s="73"/>
      <c r="C2" s="73"/>
      <c r="D2" s="102" t="s">
        <v>74</v>
      </c>
      <c r="E2" s="103"/>
      <c r="F2" s="103"/>
      <c r="G2" s="103"/>
      <c r="H2" s="103"/>
      <c r="I2" s="104"/>
      <c r="J2" s="73"/>
      <c r="K2" s="73"/>
      <c r="L2" s="73"/>
    </row>
    <row r="3" spans="1:12" ht="27.75" customHeight="1">
      <c r="A3" s="1">
        <v>1</v>
      </c>
      <c r="B3" s="1" t="s">
        <v>77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27.75" customHeight="1">
      <c r="A4" s="1"/>
      <c r="B4" s="2" t="s">
        <v>75</v>
      </c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27.75" customHeight="1">
      <c r="A5" s="1"/>
      <c r="B5" s="1" t="s">
        <v>78</v>
      </c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27.75" customHeight="1">
      <c r="A6" s="1">
        <v>2</v>
      </c>
      <c r="B6" s="1" t="s">
        <v>79</v>
      </c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27.75" customHeight="1">
      <c r="A7" s="1"/>
      <c r="B7" s="72" t="s">
        <v>76</v>
      </c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27.75" customHeight="1">
      <c r="A8" s="1">
        <v>3</v>
      </c>
      <c r="B8" s="1" t="s">
        <v>0</v>
      </c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27.75" customHeight="1">
      <c r="A9" s="1"/>
      <c r="B9" s="1" t="s">
        <v>102</v>
      </c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27.75" customHeight="1">
      <c r="A10" s="1"/>
      <c r="B10" s="94"/>
      <c r="C10" s="95" t="s">
        <v>1</v>
      </c>
      <c r="D10" s="95" t="s">
        <v>94</v>
      </c>
      <c r="E10" s="95"/>
      <c r="F10" s="95"/>
      <c r="G10" s="95"/>
      <c r="H10" s="95"/>
      <c r="I10" s="95"/>
      <c r="J10" s="95"/>
      <c r="K10" s="95"/>
      <c r="L10" s="1"/>
    </row>
    <row r="11" spans="1:12" ht="27.75" customHeight="1">
      <c r="A11" s="1"/>
      <c r="B11" s="74"/>
      <c r="C11" s="1"/>
      <c r="D11" s="1" t="s">
        <v>95</v>
      </c>
      <c r="E11" s="1"/>
      <c r="F11" s="1"/>
      <c r="G11" s="1"/>
      <c r="H11" s="1"/>
      <c r="I11" s="1"/>
      <c r="J11" s="1"/>
      <c r="K11" s="1"/>
      <c r="L11" s="1"/>
    </row>
    <row r="12" spans="1:12" ht="27.75" customHeight="1">
      <c r="A12" s="1"/>
      <c r="B12" s="1"/>
      <c r="C12" s="1"/>
      <c r="D12" s="3" t="s">
        <v>2</v>
      </c>
      <c r="E12" s="1"/>
      <c r="F12" s="1"/>
      <c r="G12" s="1"/>
      <c r="H12" s="1"/>
      <c r="I12" s="1"/>
      <c r="J12" s="1"/>
      <c r="K12" s="1"/>
      <c r="L12" s="1"/>
    </row>
    <row r="13" spans="1:12" ht="27.75" customHeight="1">
      <c r="A13" s="1"/>
      <c r="B13" s="1"/>
      <c r="C13" s="1" t="s">
        <v>3</v>
      </c>
      <c r="D13" s="1" t="s">
        <v>80</v>
      </c>
      <c r="E13" s="1"/>
      <c r="F13" s="1"/>
      <c r="G13" s="1"/>
      <c r="H13" s="1"/>
      <c r="I13" s="1"/>
      <c r="J13" s="1"/>
      <c r="K13" s="1"/>
      <c r="L13" s="1"/>
    </row>
    <row r="14" spans="1:12" ht="27.75" customHeight="1">
      <c r="A14" s="1"/>
      <c r="B14" s="1"/>
      <c r="C14" s="1"/>
      <c r="D14" s="80" t="s">
        <v>4</v>
      </c>
      <c r="E14" s="1"/>
      <c r="F14" s="1"/>
      <c r="G14" s="1"/>
      <c r="H14" s="1"/>
      <c r="I14" s="1"/>
      <c r="J14" s="1"/>
      <c r="K14" s="1"/>
      <c r="L14" s="1"/>
    </row>
    <row r="15" spans="1:12" ht="27.75" customHeight="1">
      <c r="A15" s="1"/>
      <c r="B15" s="1"/>
      <c r="C15" s="1"/>
      <c r="D15" s="1" t="s">
        <v>81</v>
      </c>
      <c r="E15" s="1"/>
      <c r="F15" s="1"/>
      <c r="G15" s="1"/>
      <c r="H15" s="1"/>
      <c r="I15" s="1"/>
      <c r="J15" s="1"/>
      <c r="K15" s="1"/>
      <c r="L15" s="1"/>
    </row>
    <row r="16" spans="1:12" ht="27.75" customHeight="1">
      <c r="A16" s="1"/>
      <c r="B16" s="1"/>
      <c r="C16" s="1"/>
      <c r="D16" s="75" t="s">
        <v>5</v>
      </c>
      <c r="E16" s="1"/>
      <c r="F16" s="1"/>
      <c r="G16" s="1"/>
      <c r="H16" s="1"/>
      <c r="I16" s="1"/>
      <c r="J16" s="1"/>
      <c r="K16" s="1"/>
      <c r="L16" s="1"/>
    </row>
    <row r="17" spans="1:12" ht="27.75" customHeight="1">
      <c r="A17" s="1"/>
      <c r="B17" s="1"/>
      <c r="C17" s="100" t="s">
        <v>92</v>
      </c>
      <c r="D17" s="1"/>
      <c r="E17" s="1"/>
      <c r="F17" s="1"/>
      <c r="G17" s="1"/>
      <c r="H17" s="1"/>
      <c r="I17" s="1"/>
      <c r="J17" s="1"/>
      <c r="K17" s="1"/>
      <c r="L17" s="1"/>
    </row>
    <row r="18" spans="1:12" ht="27.75" customHeight="1">
      <c r="A18" s="1"/>
      <c r="B18" s="1"/>
      <c r="C18" s="1"/>
      <c r="D18" s="4" t="s">
        <v>82</v>
      </c>
      <c r="E18" s="105" t="s">
        <v>91</v>
      </c>
      <c r="F18" s="106"/>
      <c r="G18" s="106"/>
      <c r="H18" s="106"/>
      <c r="I18" s="106"/>
      <c r="J18" s="97"/>
      <c r="K18" s="1"/>
      <c r="L18" s="1"/>
    </row>
    <row r="19" spans="1:12" ht="27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27.75" customHeight="1">
      <c r="A20" s="1"/>
      <c r="B20" s="1"/>
      <c r="C20" s="100" t="s">
        <v>93</v>
      </c>
      <c r="D20" s="4"/>
      <c r="E20" s="4"/>
      <c r="F20" s="4"/>
      <c r="G20" s="4"/>
      <c r="H20" s="4"/>
      <c r="I20" s="4"/>
      <c r="J20" s="4"/>
      <c r="K20" s="1"/>
      <c r="L20" s="1"/>
    </row>
    <row r="21" spans="1:12" ht="27.75" customHeight="1">
      <c r="A21" s="1"/>
      <c r="B21" s="1"/>
      <c r="C21" s="1"/>
      <c r="D21" s="4" t="s">
        <v>82</v>
      </c>
      <c r="E21" s="105" t="s">
        <v>91</v>
      </c>
      <c r="F21" s="106"/>
      <c r="G21" s="106"/>
      <c r="H21" s="106"/>
      <c r="I21" s="106"/>
      <c r="J21" s="4"/>
      <c r="K21" s="1"/>
      <c r="L21" s="1"/>
    </row>
  </sheetData>
  <sheetProtection/>
  <mergeCells count="4">
    <mergeCell ref="A1:L1"/>
    <mergeCell ref="D2:I2"/>
    <mergeCell ref="E18:I18"/>
    <mergeCell ref="E21:I21"/>
  </mergeCells>
  <hyperlinks>
    <hyperlink ref="E18" r:id="rId1" display="kagoshimafencing2020@gmail.com"/>
    <hyperlink ref="E21" r:id="rId2" display="kagoshimafencing2020@gmail.com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0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AG38"/>
  <sheetViews>
    <sheetView showGridLines="0" showRowColHeaders="0" zoomScalePageLayoutView="0" workbookViewId="0" topLeftCell="A1">
      <selection activeCell="AA28" sqref="AA28"/>
    </sheetView>
  </sheetViews>
  <sheetFormatPr defaultColWidth="11" defaultRowHeight="14.25"/>
  <cols>
    <col min="1" max="1" width="4.5" style="77" customWidth="1"/>
    <col min="2" max="31" width="3.59765625" style="77" customWidth="1"/>
    <col min="32" max="32" width="11" style="77" customWidth="1"/>
    <col min="33" max="33" width="6" style="77" customWidth="1"/>
    <col min="34" max="16384" width="11" style="77" customWidth="1"/>
  </cols>
  <sheetData>
    <row r="1" spans="2:33" ht="23.25" customHeight="1">
      <c r="B1" s="147" t="s">
        <v>85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35"/>
      <c r="AF1" s="5"/>
      <c r="AG1" s="5"/>
    </row>
    <row r="2" spans="2:32" ht="15" customHeight="1" thickBot="1">
      <c r="B2" s="6"/>
      <c r="C2" s="6"/>
      <c r="D2" s="6"/>
      <c r="E2" s="6"/>
      <c r="F2" s="7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148"/>
      <c r="X2" s="148"/>
      <c r="Y2" s="148"/>
      <c r="Z2" s="148"/>
      <c r="AA2" s="148"/>
      <c r="AB2" s="148"/>
      <c r="AC2" s="148"/>
      <c r="AD2" s="148"/>
      <c r="AE2" s="8"/>
      <c r="AF2" s="5"/>
    </row>
    <row r="3" spans="2:32" ht="30" customHeight="1" thickTop="1">
      <c r="B3" s="149" t="s">
        <v>7</v>
      </c>
      <c r="C3" s="150"/>
      <c r="D3" s="150"/>
      <c r="E3" s="150"/>
      <c r="F3" s="151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0" t="s">
        <v>8</v>
      </c>
      <c r="V3" s="150"/>
      <c r="W3" s="150"/>
      <c r="X3" s="150"/>
      <c r="Y3" s="156"/>
      <c r="Z3" s="157"/>
      <c r="AA3" s="157"/>
      <c r="AB3" s="157"/>
      <c r="AC3" s="157"/>
      <c r="AD3" s="158"/>
      <c r="AE3" s="5"/>
      <c r="AF3" s="5"/>
    </row>
    <row r="4" spans="2:32" ht="30" customHeight="1">
      <c r="B4" s="159" t="s">
        <v>9</v>
      </c>
      <c r="C4" s="112" t="s">
        <v>10</v>
      </c>
      <c r="D4" s="112"/>
      <c r="E4" s="112"/>
      <c r="F4" s="161"/>
      <c r="G4" s="162"/>
      <c r="H4" s="162"/>
      <c r="I4" s="162"/>
      <c r="J4" s="162"/>
      <c r="K4" s="162"/>
      <c r="L4" s="162"/>
      <c r="M4" s="163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4"/>
      <c r="AE4" s="5"/>
      <c r="AF4" s="5"/>
    </row>
    <row r="5" spans="2:32" ht="30" customHeight="1">
      <c r="B5" s="159"/>
      <c r="C5" s="112" t="s">
        <v>11</v>
      </c>
      <c r="D5" s="112"/>
      <c r="E5" s="112"/>
      <c r="F5" s="36" t="s">
        <v>12</v>
      </c>
      <c r="G5" s="153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5"/>
      <c r="AE5" s="5"/>
      <c r="AF5" s="5"/>
    </row>
    <row r="6" spans="2:32" ht="30" customHeight="1">
      <c r="B6" s="159"/>
      <c r="C6" s="112"/>
      <c r="D6" s="112"/>
      <c r="E6" s="112"/>
      <c r="F6" s="161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4"/>
      <c r="AE6" s="5"/>
      <c r="AF6" s="5"/>
    </row>
    <row r="7" spans="2:32" ht="30" customHeight="1" thickBot="1">
      <c r="B7" s="160"/>
      <c r="C7" s="168" t="s">
        <v>13</v>
      </c>
      <c r="D7" s="168"/>
      <c r="E7" s="168"/>
      <c r="F7" s="169"/>
      <c r="G7" s="137"/>
      <c r="H7" s="137"/>
      <c r="I7" s="137"/>
      <c r="J7" s="137"/>
      <c r="K7" s="137"/>
      <c r="L7" s="137"/>
      <c r="M7" s="137"/>
      <c r="N7" s="137"/>
      <c r="O7" s="137"/>
      <c r="P7" s="170"/>
      <c r="Q7" s="168" t="s">
        <v>39</v>
      </c>
      <c r="R7" s="168"/>
      <c r="S7" s="168"/>
      <c r="T7" s="168"/>
      <c r="U7" s="136"/>
      <c r="V7" s="137"/>
      <c r="W7" s="137"/>
      <c r="X7" s="137"/>
      <c r="Y7" s="137"/>
      <c r="Z7" s="137"/>
      <c r="AA7" s="137"/>
      <c r="AB7" s="137"/>
      <c r="AC7" s="137"/>
      <c r="AD7" s="138"/>
      <c r="AE7" s="5"/>
      <c r="AF7" s="5"/>
    </row>
    <row r="8" spans="2:33" ht="26.25" customHeight="1" thickTop="1">
      <c r="B8" s="139" t="s">
        <v>14</v>
      </c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9"/>
      <c r="AF8" s="70"/>
      <c r="AG8" s="108" t="s">
        <v>73</v>
      </c>
    </row>
    <row r="9" spans="2:33" ht="26.25" customHeight="1">
      <c r="B9" s="5"/>
      <c r="C9" s="10" t="s">
        <v>15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70"/>
      <c r="AG9" s="108"/>
    </row>
    <row r="10" spans="2:33" ht="30" customHeight="1">
      <c r="B10" s="11"/>
      <c r="C10" s="12"/>
      <c r="D10" s="12"/>
      <c r="E10" s="12"/>
      <c r="F10" s="140" t="s">
        <v>48</v>
      </c>
      <c r="G10" s="140"/>
      <c r="H10" s="140"/>
      <c r="I10" s="140"/>
      <c r="J10" s="140"/>
      <c r="K10" s="140"/>
      <c r="L10" s="112" t="s">
        <v>16</v>
      </c>
      <c r="M10" s="112"/>
      <c r="N10" s="112"/>
      <c r="O10" s="112"/>
      <c r="P10" s="112"/>
      <c r="Q10" s="112"/>
      <c r="R10" s="112" t="s">
        <v>17</v>
      </c>
      <c r="S10" s="112"/>
      <c r="T10" s="112"/>
      <c r="U10" s="112"/>
      <c r="V10" s="112"/>
      <c r="W10" s="112"/>
      <c r="X10" s="141" t="s">
        <v>51</v>
      </c>
      <c r="Y10" s="142"/>
      <c r="Z10" s="142"/>
      <c r="AA10" s="142"/>
      <c r="AB10" s="142"/>
      <c r="AC10" s="143"/>
      <c r="AF10" s="111" t="s">
        <v>71</v>
      </c>
      <c r="AG10" s="108"/>
    </row>
    <row r="11" spans="2:33" ht="30" customHeight="1">
      <c r="B11" s="11"/>
      <c r="C11" s="11"/>
      <c r="D11" s="11"/>
      <c r="E11" s="11"/>
      <c r="F11" s="140"/>
      <c r="G11" s="140"/>
      <c r="H11" s="140"/>
      <c r="I11" s="140"/>
      <c r="J11" s="140"/>
      <c r="K11" s="140"/>
      <c r="L11" s="113" t="s">
        <v>45</v>
      </c>
      <c r="M11" s="113"/>
      <c r="N11" s="113" t="s">
        <v>43</v>
      </c>
      <c r="O11" s="113"/>
      <c r="P11" s="113" t="s">
        <v>44</v>
      </c>
      <c r="Q11" s="113"/>
      <c r="R11" s="113" t="s">
        <v>45</v>
      </c>
      <c r="S11" s="113"/>
      <c r="T11" s="113" t="s">
        <v>43</v>
      </c>
      <c r="U11" s="113"/>
      <c r="V11" s="113" t="s">
        <v>44</v>
      </c>
      <c r="W11" s="113"/>
      <c r="X11" s="144"/>
      <c r="Y11" s="145"/>
      <c r="Z11" s="145"/>
      <c r="AA11" s="145"/>
      <c r="AB11" s="145"/>
      <c r="AC11" s="146"/>
      <c r="AF11" s="111"/>
      <c r="AG11" s="108"/>
    </row>
    <row r="12" spans="2:33" ht="30" customHeight="1">
      <c r="B12" s="12"/>
      <c r="C12" s="41"/>
      <c r="D12" s="12"/>
      <c r="E12" s="12"/>
      <c r="F12" s="42"/>
      <c r="G12" s="171" t="s">
        <v>46</v>
      </c>
      <c r="H12" s="171"/>
      <c r="I12" s="171"/>
      <c r="J12" s="171"/>
      <c r="K12" s="43"/>
      <c r="L12" s="117">
        <f>COUNTIF('個人戦'!D9:D28,"○")</f>
        <v>0</v>
      </c>
      <c r="M12" s="117"/>
      <c r="N12" s="117">
        <f>COUNTIF('個人戦'!E9:E28,"○")</f>
        <v>0</v>
      </c>
      <c r="O12" s="117"/>
      <c r="P12" s="117">
        <f>COUNTIF('個人戦'!F9:F28,"○")</f>
        <v>0</v>
      </c>
      <c r="Q12" s="117"/>
      <c r="R12" s="117">
        <f>COUNTIF('個人戦'!J9:J28,"○")</f>
        <v>0</v>
      </c>
      <c r="S12" s="117"/>
      <c r="T12" s="117">
        <f>COUNTIF('個人戦'!K9:K28,"○")</f>
        <v>0</v>
      </c>
      <c r="U12" s="117"/>
      <c r="V12" s="117">
        <f>COUNTIF('個人戦'!L9:L28,"○")</f>
        <v>0</v>
      </c>
      <c r="W12" s="117"/>
      <c r="X12" s="120" t="s">
        <v>50</v>
      </c>
      <c r="Y12" s="121"/>
      <c r="Z12" s="119">
        <f>SUM(L12:W12)</f>
        <v>0</v>
      </c>
      <c r="AA12" s="119"/>
      <c r="AB12" s="165" t="s">
        <v>18</v>
      </c>
      <c r="AC12" s="166"/>
      <c r="AF12" s="111"/>
      <c r="AG12" s="108"/>
    </row>
    <row r="13" spans="2:33" ht="30" customHeight="1">
      <c r="B13" s="12"/>
      <c r="C13" s="12"/>
      <c r="D13" s="12"/>
      <c r="E13" s="12"/>
      <c r="F13" s="42"/>
      <c r="G13" s="171" t="s">
        <v>47</v>
      </c>
      <c r="H13" s="171"/>
      <c r="I13" s="171"/>
      <c r="J13" s="171"/>
      <c r="K13" s="43"/>
      <c r="L13" s="118">
        <f>COUNTA('団体戦'!D8)</f>
        <v>0</v>
      </c>
      <c r="M13" s="118"/>
      <c r="N13" s="118">
        <f>COUNTA('団体戦'!D13)</f>
        <v>0</v>
      </c>
      <c r="O13" s="118"/>
      <c r="P13" s="118">
        <f>COUNTA('団体戦'!D18)</f>
        <v>0</v>
      </c>
      <c r="Q13" s="118"/>
      <c r="R13" s="118">
        <f>COUNTA('団体戦'!J8)</f>
        <v>0</v>
      </c>
      <c r="S13" s="118"/>
      <c r="T13" s="118">
        <f>COUNTA('団体戦'!J13)</f>
        <v>0</v>
      </c>
      <c r="U13" s="118"/>
      <c r="V13" s="118">
        <f>COUNTA('団体戦'!J18)</f>
        <v>0</v>
      </c>
      <c r="W13" s="118"/>
      <c r="X13" s="120" t="s">
        <v>50</v>
      </c>
      <c r="Y13" s="121"/>
      <c r="Z13" s="119">
        <f>SUM(L13:W13)</f>
        <v>0</v>
      </c>
      <c r="AA13" s="119"/>
      <c r="AB13" s="165" t="s">
        <v>49</v>
      </c>
      <c r="AC13" s="166"/>
      <c r="AF13" s="111"/>
      <c r="AG13" s="108"/>
    </row>
    <row r="14" spans="2:33" ht="26.25" customHeight="1">
      <c r="B14" s="14"/>
      <c r="C14" s="15"/>
      <c r="D14" s="15"/>
      <c r="E14" s="15"/>
      <c r="F14" s="14"/>
      <c r="G14" s="16"/>
      <c r="H14" s="16"/>
      <c r="I14" s="16"/>
      <c r="J14" s="16"/>
      <c r="K14" s="14"/>
      <c r="L14" s="17"/>
      <c r="M14" s="17"/>
      <c r="N14" s="18"/>
      <c r="O14" s="19"/>
      <c r="P14" s="20"/>
      <c r="Q14" s="21"/>
      <c r="R14" s="21"/>
      <c r="S14" s="21"/>
      <c r="T14" s="21"/>
      <c r="U14" s="21"/>
      <c r="V14" s="22"/>
      <c r="W14" s="23"/>
      <c r="X14" s="23"/>
      <c r="Y14" s="23"/>
      <c r="Z14" s="23"/>
      <c r="AA14" s="12"/>
      <c r="AB14" s="5"/>
      <c r="AC14" s="12"/>
      <c r="AD14" s="14"/>
      <c r="AE14" s="14"/>
      <c r="AF14" s="111"/>
      <c r="AG14" s="108"/>
    </row>
    <row r="15" spans="2:33" ht="30" customHeight="1">
      <c r="B15" s="12"/>
      <c r="C15" s="176" t="s">
        <v>52</v>
      </c>
      <c r="D15" s="165"/>
      <c r="E15" s="165"/>
      <c r="F15" s="165"/>
      <c r="G15" s="165"/>
      <c r="H15" s="165"/>
      <c r="I15" s="167">
        <f>3000*Z12</f>
        <v>0</v>
      </c>
      <c r="J15" s="167"/>
      <c r="K15" s="167"/>
      <c r="L15" s="167"/>
      <c r="M15" s="174" t="s">
        <v>53</v>
      </c>
      <c r="N15" s="175"/>
      <c r="P15" s="176" t="s">
        <v>54</v>
      </c>
      <c r="Q15" s="165"/>
      <c r="R15" s="165"/>
      <c r="S15" s="165"/>
      <c r="T15" s="165"/>
      <c r="U15" s="165"/>
      <c r="V15" s="167">
        <f>5000*Z13</f>
        <v>0</v>
      </c>
      <c r="W15" s="167"/>
      <c r="X15" s="167"/>
      <c r="Y15" s="167"/>
      <c r="Z15" s="174" t="s">
        <v>53</v>
      </c>
      <c r="AA15" s="175"/>
      <c r="AB15" s="12"/>
      <c r="AC15" s="25"/>
      <c r="AD15" s="25"/>
      <c r="AE15" s="25"/>
      <c r="AF15" s="111"/>
      <c r="AG15" s="108"/>
    </row>
    <row r="16" spans="2:33" ht="9.75" customHeight="1">
      <c r="B16" s="12"/>
      <c r="C16" s="17"/>
      <c r="D16" s="17"/>
      <c r="E16" s="17"/>
      <c r="F16" s="17"/>
      <c r="G16" s="44"/>
      <c r="H16" s="44"/>
      <c r="I16" s="44"/>
      <c r="J16" s="44"/>
      <c r="K16" s="22"/>
      <c r="L16" s="24"/>
      <c r="M16" s="24"/>
      <c r="N16" s="24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25"/>
      <c r="AD16" s="25"/>
      <c r="AE16" s="25"/>
      <c r="AF16" s="111"/>
      <c r="AG16" s="108"/>
    </row>
    <row r="17" spans="2:33" ht="30" customHeight="1">
      <c r="B17" s="12"/>
      <c r="C17" s="172" t="s">
        <v>51</v>
      </c>
      <c r="D17" s="173"/>
      <c r="E17" s="173"/>
      <c r="F17" s="173"/>
      <c r="G17" s="173"/>
      <c r="H17" s="173"/>
      <c r="I17" s="177">
        <f>I15+V15</f>
        <v>0</v>
      </c>
      <c r="J17" s="177"/>
      <c r="K17" s="177"/>
      <c r="L17" s="177"/>
      <c r="M17" s="174" t="s">
        <v>19</v>
      </c>
      <c r="N17" s="175"/>
      <c r="O17" s="12"/>
      <c r="P17" s="12"/>
      <c r="W17" s="12"/>
      <c r="X17" s="12"/>
      <c r="Y17" s="12"/>
      <c r="Z17" s="12"/>
      <c r="AA17" s="12"/>
      <c r="AF17" s="111"/>
      <c r="AG17" s="108"/>
    </row>
    <row r="18" spans="2:33" ht="9.75" customHeight="1" thickBot="1">
      <c r="B18" s="12"/>
      <c r="C18" s="17"/>
      <c r="D18" s="17"/>
      <c r="E18" s="17"/>
      <c r="F18" s="17"/>
      <c r="G18" s="44"/>
      <c r="H18" s="44"/>
      <c r="I18" s="44"/>
      <c r="J18" s="44"/>
      <c r="K18" s="22"/>
      <c r="L18" s="24"/>
      <c r="M18" s="24"/>
      <c r="N18" s="24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25"/>
      <c r="AD18" s="25"/>
      <c r="AE18" s="25"/>
      <c r="AF18" s="111"/>
      <c r="AG18" s="108"/>
    </row>
    <row r="19" spans="2:33" ht="30" customHeight="1" thickBot="1" thickTop="1">
      <c r="B19" s="12"/>
      <c r="C19" s="123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5"/>
      <c r="O19" s="130" t="s">
        <v>20</v>
      </c>
      <c r="P19" s="131"/>
      <c r="Q19" s="132"/>
      <c r="R19" s="134"/>
      <c r="S19" s="135"/>
      <c r="T19" s="20" t="s">
        <v>21</v>
      </c>
      <c r="U19" s="134"/>
      <c r="V19" s="135"/>
      <c r="W19" s="14" t="s">
        <v>22</v>
      </c>
      <c r="X19" s="14"/>
      <c r="Y19" s="14"/>
      <c r="Z19" s="14"/>
      <c r="AA19" s="14"/>
      <c r="AB19" s="14"/>
      <c r="AC19" s="25"/>
      <c r="AD19" s="25"/>
      <c r="AE19" s="25"/>
      <c r="AF19" s="111"/>
      <c r="AG19" s="108"/>
    </row>
    <row r="20" spans="2:33" ht="26.25" customHeight="1" thickTop="1">
      <c r="B20" s="11"/>
      <c r="C20" s="12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AB20" s="12"/>
      <c r="AC20" s="12"/>
      <c r="AD20" s="12"/>
      <c r="AE20" s="12"/>
      <c r="AF20" s="111"/>
      <c r="AG20" s="108"/>
    </row>
    <row r="21" spans="2:33" ht="30" customHeight="1">
      <c r="B21" s="12"/>
      <c r="C21" s="172" t="s">
        <v>55</v>
      </c>
      <c r="D21" s="173"/>
      <c r="E21" s="173"/>
      <c r="F21" s="173"/>
      <c r="G21" s="173"/>
      <c r="H21" s="173"/>
      <c r="I21" s="178">
        <v>30000</v>
      </c>
      <c r="J21" s="178"/>
      <c r="K21" s="178"/>
      <c r="L21" s="178"/>
      <c r="M21" s="174" t="s">
        <v>19</v>
      </c>
      <c r="N21" s="175"/>
      <c r="O21" s="12"/>
      <c r="P21" s="12"/>
      <c r="Q21" s="12"/>
      <c r="R21" s="12"/>
      <c r="S21" s="12"/>
      <c r="Z21" s="12"/>
      <c r="AA21" s="12"/>
      <c r="AB21" s="12"/>
      <c r="AC21" s="25"/>
      <c r="AD21" s="25"/>
      <c r="AE21" s="25"/>
      <c r="AF21" s="111"/>
      <c r="AG21" s="108"/>
    </row>
    <row r="22" spans="2:33" ht="9.75" customHeight="1" thickBot="1">
      <c r="B22" s="12"/>
      <c r="C22" s="17"/>
      <c r="D22" s="17"/>
      <c r="E22" s="17"/>
      <c r="F22" s="17"/>
      <c r="G22" s="44"/>
      <c r="H22" s="44"/>
      <c r="I22" s="44"/>
      <c r="J22" s="44"/>
      <c r="K22" s="22"/>
      <c r="L22" s="24"/>
      <c r="M22" s="24"/>
      <c r="N22" s="24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25"/>
      <c r="AD22" s="25"/>
      <c r="AE22" s="25"/>
      <c r="AF22" s="111"/>
      <c r="AG22" s="108"/>
    </row>
    <row r="23" spans="2:33" ht="30" customHeight="1" thickBot="1" thickTop="1">
      <c r="B23" s="11"/>
      <c r="C23" s="123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5"/>
      <c r="O23" s="130" t="s">
        <v>20</v>
      </c>
      <c r="P23" s="131"/>
      <c r="Q23" s="132"/>
      <c r="R23" s="134"/>
      <c r="S23" s="135"/>
      <c r="T23" s="20" t="s">
        <v>21</v>
      </c>
      <c r="U23" s="134"/>
      <c r="V23" s="135"/>
      <c r="W23" s="14" t="s">
        <v>22</v>
      </c>
      <c r="X23" s="14"/>
      <c r="Y23" s="14"/>
      <c r="Z23" s="14"/>
      <c r="AA23" s="14"/>
      <c r="AB23" s="12"/>
      <c r="AC23" s="12"/>
      <c r="AD23" s="12"/>
      <c r="AE23" s="12"/>
      <c r="AF23" s="111"/>
      <c r="AG23" s="108"/>
    </row>
    <row r="24" spans="2:33" s="78" customFormat="1" ht="26.25" customHeight="1" thickTop="1">
      <c r="B24" s="11"/>
      <c r="C24" s="12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AB24" s="12"/>
      <c r="AC24" s="12"/>
      <c r="AD24" s="12"/>
      <c r="AE24" s="12"/>
      <c r="AF24" s="71"/>
      <c r="AG24" s="108"/>
    </row>
    <row r="25" spans="2:33" s="78" customFormat="1" ht="30" customHeight="1">
      <c r="B25" s="62" t="s">
        <v>23</v>
      </c>
      <c r="C25" s="63" t="s">
        <v>68</v>
      </c>
      <c r="D25" s="133" t="s">
        <v>66</v>
      </c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64"/>
      <c r="AF25" s="13"/>
      <c r="AG25" s="13"/>
    </row>
    <row r="26" spans="2:33" s="78" customFormat="1" ht="30" customHeight="1">
      <c r="B26" s="65"/>
      <c r="C26" s="63" t="s">
        <v>24</v>
      </c>
      <c r="D26" s="122" t="s">
        <v>67</v>
      </c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64"/>
      <c r="AF26" s="13"/>
      <c r="AG26" s="13"/>
    </row>
    <row r="27" spans="2:33" s="78" customFormat="1" ht="60" customHeight="1">
      <c r="B27" s="65"/>
      <c r="C27" s="63" t="s">
        <v>25</v>
      </c>
      <c r="D27" s="115" t="s">
        <v>101</v>
      </c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6"/>
      <c r="AF27" s="13"/>
      <c r="AG27" s="13"/>
    </row>
    <row r="28" spans="2:33" s="78" customFormat="1" ht="30" customHeight="1">
      <c r="B28" s="114"/>
      <c r="C28" s="114"/>
      <c r="D28" s="114"/>
      <c r="E28" s="114"/>
      <c r="F28" s="8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12"/>
      <c r="Y28" s="12"/>
      <c r="Z28" s="12"/>
      <c r="AA28" s="12"/>
      <c r="AB28" s="12"/>
      <c r="AC28" s="12"/>
      <c r="AD28" s="12"/>
      <c r="AE28" s="12"/>
      <c r="AF28" s="26"/>
      <c r="AG28" s="26"/>
    </row>
    <row r="29" spans="2:33" s="78" customFormat="1" ht="30" customHeight="1">
      <c r="B29" s="68"/>
      <c r="C29" s="1" t="s">
        <v>98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W29" s="96"/>
      <c r="X29" s="96"/>
      <c r="Y29" s="96"/>
      <c r="Z29" s="96"/>
      <c r="AA29" s="1"/>
      <c r="AB29" s="4"/>
      <c r="AC29" s="96"/>
      <c r="AD29" s="96"/>
      <c r="AE29" s="96"/>
      <c r="AF29" s="96"/>
      <c r="AG29" s="96"/>
    </row>
    <row r="30" spans="2:33" s="78" customFormat="1" ht="30" customHeight="1">
      <c r="B30" s="68"/>
      <c r="C30" s="4" t="s">
        <v>6</v>
      </c>
      <c r="E30" s="179" t="s">
        <v>91</v>
      </c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"/>
      <c r="R30" s="4"/>
      <c r="S30" s="116"/>
      <c r="T30" s="116"/>
      <c r="U30" s="116"/>
      <c r="V30" s="116"/>
      <c r="W30" s="116"/>
      <c r="X30" s="1"/>
      <c r="Y30" s="4"/>
      <c r="Z30" s="116"/>
      <c r="AA30" s="116"/>
      <c r="AB30" s="116"/>
      <c r="AC30" s="116"/>
      <c r="AD30" s="116"/>
      <c r="AE30" s="67"/>
      <c r="AF30" s="26"/>
      <c r="AG30" s="26"/>
    </row>
    <row r="31" spans="2:33" s="78" customFormat="1" ht="47.25" customHeight="1">
      <c r="B31" s="68"/>
      <c r="C31" s="109"/>
      <c r="D31" s="109"/>
      <c r="E31" s="109"/>
      <c r="F31" s="109"/>
      <c r="G31" s="109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69"/>
      <c r="AF31" s="26"/>
      <c r="AG31" s="26"/>
    </row>
    <row r="32" spans="2:33" s="78" customFormat="1" ht="26.25" customHeight="1">
      <c r="B32" s="27"/>
      <c r="C32" s="27"/>
      <c r="D32" s="12"/>
      <c r="E32" s="28"/>
      <c r="F32" s="28"/>
      <c r="G32" s="28"/>
      <c r="H32" s="29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12"/>
      <c r="AE32" s="12"/>
      <c r="AF32" s="26"/>
      <c r="AG32" s="26"/>
    </row>
    <row r="33" spans="2:33" s="78" customFormat="1" ht="26.25" customHeight="1">
      <c r="B33" s="107" t="s">
        <v>26</v>
      </c>
      <c r="C33" s="107"/>
      <c r="D33" s="107"/>
      <c r="E33" s="107"/>
      <c r="F33" s="107"/>
      <c r="G33" s="107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3"/>
      <c r="AG33" s="13"/>
    </row>
    <row r="34" spans="2:33" s="78" customFormat="1" ht="30" customHeight="1">
      <c r="B34" s="126" t="s">
        <v>69</v>
      </c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O34" s="127" t="s">
        <v>70</v>
      </c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9"/>
      <c r="AF34" s="13"/>
      <c r="AG34" s="13"/>
    </row>
    <row r="35" spans="2:33" s="78" customFormat="1" ht="30" customHeight="1">
      <c r="B35" s="126" t="s">
        <v>96</v>
      </c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O35" s="127" t="s">
        <v>97</v>
      </c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9"/>
      <c r="AF35" s="13"/>
      <c r="AG35" s="13"/>
    </row>
    <row r="36" s="78" customFormat="1" ht="12.75"/>
    <row r="37" spans="9:31" s="78" customFormat="1" ht="13.5" customHeight="1"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</row>
    <row r="38" spans="9:31" s="78" customFormat="1" ht="13.5" customHeight="1"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</row>
  </sheetData>
  <sheetProtection/>
  <mergeCells count="83">
    <mergeCell ref="V13:W13"/>
    <mergeCell ref="P11:Q11"/>
    <mergeCell ref="P13:Q13"/>
    <mergeCell ref="AB13:AC13"/>
    <mergeCell ref="T12:U12"/>
    <mergeCell ref="L13:M13"/>
    <mergeCell ref="N13:O13"/>
    <mergeCell ref="L12:M12"/>
    <mergeCell ref="G13:J13"/>
    <mergeCell ref="C17:H17"/>
    <mergeCell ref="P15:U15"/>
    <mergeCell ref="I21:L21"/>
    <mergeCell ref="M21:N21"/>
    <mergeCell ref="E30:P30"/>
    <mergeCell ref="M15:N15"/>
    <mergeCell ref="R19:S19"/>
    <mergeCell ref="U19:V19"/>
    <mergeCell ref="M17:N17"/>
    <mergeCell ref="C21:H21"/>
    <mergeCell ref="Z15:AA15"/>
    <mergeCell ref="C19:N19"/>
    <mergeCell ref="C15:H15"/>
    <mergeCell ref="I15:L15"/>
    <mergeCell ref="I17:L17"/>
    <mergeCell ref="C5:E6"/>
    <mergeCell ref="F6:AD6"/>
    <mergeCell ref="N12:O12"/>
    <mergeCell ref="Z12:AA12"/>
    <mergeCell ref="AB12:AC12"/>
    <mergeCell ref="V15:Y15"/>
    <mergeCell ref="C7:E7"/>
    <mergeCell ref="F7:P7"/>
    <mergeCell ref="Q7:T7"/>
    <mergeCell ref="G12:J12"/>
    <mergeCell ref="B1:AD1"/>
    <mergeCell ref="W2:AD2"/>
    <mergeCell ref="B3:E3"/>
    <mergeCell ref="F3:T3"/>
    <mergeCell ref="U3:X3"/>
    <mergeCell ref="G5:AD5"/>
    <mergeCell ref="Y3:AD3"/>
    <mergeCell ref="B4:B7"/>
    <mergeCell ref="C4:E4"/>
    <mergeCell ref="F4:AD4"/>
    <mergeCell ref="U7:AD7"/>
    <mergeCell ref="B8:AD8"/>
    <mergeCell ref="L11:M11"/>
    <mergeCell ref="P12:Q12"/>
    <mergeCell ref="L10:Q10"/>
    <mergeCell ref="F10:K11"/>
    <mergeCell ref="X10:AC11"/>
    <mergeCell ref="T11:U11"/>
    <mergeCell ref="V11:W11"/>
    <mergeCell ref="B35:M35"/>
    <mergeCell ref="B34:M34"/>
    <mergeCell ref="O34:Z34"/>
    <mergeCell ref="O35:Z35"/>
    <mergeCell ref="O19:Q19"/>
    <mergeCell ref="O23:Q23"/>
    <mergeCell ref="D25:AD25"/>
    <mergeCell ref="R23:S23"/>
    <mergeCell ref="U23:V23"/>
    <mergeCell ref="S30:W30"/>
    <mergeCell ref="Z30:AD30"/>
    <mergeCell ref="R12:S12"/>
    <mergeCell ref="V12:W12"/>
    <mergeCell ref="R13:S13"/>
    <mergeCell ref="T13:U13"/>
    <mergeCell ref="Z13:AA13"/>
    <mergeCell ref="X12:Y12"/>
    <mergeCell ref="X13:Y13"/>
    <mergeCell ref="D26:AD26"/>
    <mergeCell ref="C23:N23"/>
    <mergeCell ref="B33:G33"/>
    <mergeCell ref="AG8:AG24"/>
    <mergeCell ref="C31:G31"/>
    <mergeCell ref="H31:AD31"/>
    <mergeCell ref="AF10:AF23"/>
    <mergeCell ref="R10:W10"/>
    <mergeCell ref="R11:S11"/>
    <mergeCell ref="N11:O11"/>
    <mergeCell ref="B28:E28"/>
    <mergeCell ref="D27:AD27"/>
  </mergeCells>
  <conditionalFormatting sqref="U23:V23 R23:S23 R19:S19 U19:V19 F3:T3 F4:AD4 G5:AD5 F6:AD6 U7:AD7 F7:P7 C23:M23 C19 Y3:AD3">
    <cfRule type="cellIs" priority="5" dxfId="1" operator="equal" stopIfTrue="1">
      <formula>""</formula>
    </cfRule>
  </conditionalFormatting>
  <conditionalFormatting sqref="L12:W13 Z12:AA13 I15:L17 V15:Y15">
    <cfRule type="cellIs" priority="1" dxfId="7" operator="equal" stopIfTrue="1">
      <formula>0</formula>
    </cfRule>
  </conditionalFormatting>
  <dataValidations count="4">
    <dataValidation allowBlank="1" showInputMessage="1" showErrorMessage="1" imeMode="halfAlpha" sqref="L14 Q14 F7:P7 U7:AD7"/>
    <dataValidation type="custom" allowBlank="1" showInputMessage="1" showErrorMessage="1" sqref="F2">
      <formula1>"■"</formula1>
    </dataValidation>
    <dataValidation allowBlank="1" showInputMessage="1" showErrorMessage="1" imeMode="fullAlpha" sqref="G5"/>
    <dataValidation allowBlank="1" showInputMessage="1" showErrorMessage="1" imeMode="hiragana" sqref="Y3 F6"/>
  </dataValidations>
  <hyperlinks>
    <hyperlink ref="V29:Y29" r:id="rId1" display="ueno-masaaki@oen.ed.jp"/>
    <hyperlink ref="E30" r:id="rId2" display="kagoshimafencing2020@gmail.com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6"/>
  <ignoredErrors>
    <ignoredError sqref="C25:C2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37"/>
  <sheetViews>
    <sheetView showGridLines="0" showRowColHeaders="0" zoomScale="80" zoomScaleNormal="80" zoomScalePageLayoutView="0" workbookViewId="0" topLeftCell="A1">
      <selection activeCell="P27" sqref="P27"/>
    </sheetView>
  </sheetViews>
  <sheetFormatPr defaultColWidth="8.8984375" defaultRowHeight="14.25"/>
  <cols>
    <col min="1" max="1" width="4.5" style="0" customWidth="1"/>
    <col min="2" max="2" width="7.5" style="0" customWidth="1"/>
    <col min="3" max="3" width="18.8984375" style="0" customWidth="1"/>
    <col min="4" max="6" width="8.59765625" style="0" customWidth="1"/>
    <col min="7" max="7" width="20" style="0" customWidth="1"/>
    <col min="8" max="8" width="7.5" style="0" customWidth="1"/>
    <col min="9" max="9" width="18.8984375" style="0" customWidth="1"/>
    <col min="10" max="12" width="8.59765625" style="0" customWidth="1"/>
    <col min="13" max="13" width="20" style="0" customWidth="1"/>
  </cols>
  <sheetData>
    <row r="1" spans="1:13" ht="68.25" customHeight="1">
      <c r="A1" s="77"/>
      <c r="B1" s="196" t="s">
        <v>86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</row>
    <row r="2" spans="1:13" ht="7.5" customHeight="1" thickBot="1">
      <c r="A2" s="77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37.5" customHeight="1" thickTop="1">
      <c r="A3" s="77"/>
      <c r="B3" s="197" t="s">
        <v>27</v>
      </c>
      <c r="C3" s="198"/>
      <c r="D3" s="199">
        <f>'申込一覧'!F3</f>
        <v>0</v>
      </c>
      <c r="E3" s="200"/>
      <c r="F3" s="200"/>
      <c r="G3" s="200"/>
      <c r="H3" s="200"/>
      <c r="I3" s="200"/>
      <c r="J3" s="200"/>
      <c r="K3" s="200"/>
      <c r="L3" s="200"/>
      <c r="M3" s="201"/>
    </row>
    <row r="4" spans="1:13" ht="37.5" customHeight="1" thickBot="1">
      <c r="A4" s="77"/>
      <c r="B4" s="202" t="s">
        <v>28</v>
      </c>
      <c r="C4" s="203"/>
      <c r="D4" s="186">
        <f>'申込一覧'!F4</f>
        <v>0</v>
      </c>
      <c r="E4" s="187"/>
      <c r="F4" s="187"/>
      <c r="G4" s="187"/>
      <c r="H4" s="187"/>
      <c r="I4" s="61" t="s">
        <v>29</v>
      </c>
      <c r="J4" s="186">
        <f>'申込一覧'!Y3</f>
        <v>0</v>
      </c>
      <c r="K4" s="187"/>
      <c r="L4" s="187"/>
      <c r="M4" s="188"/>
    </row>
    <row r="5" spans="1:13" ht="27" customHeight="1" thickBot="1" thickTop="1">
      <c r="A5" s="77"/>
      <c r="B5" s="56"/>
      <c r="C5" s="81"/>
      <c r="D5" s="57"/>
      <c r="E5" s="57"/>
      <c r="F5" s="57"/>
      <c r="G5" s="57"/>
      <c r="H5" s="57"/>
      <c r="I5" s="56"/>
      <c r="J5" s="57"/>
      <c r="K5" s="57"/>
      <c r="L5" s="57"/>
      <c r="M5" s="57"/>
    </row>
    <row r="6" spans="1:13" ht="37.5" customHeight="1" thickTop="1">
      <c r="A6" s="77"/>
      <c r="B6" s="189" t="s">
        <v>30</v>
      </c>
      <c r="C6" s="190"/>
      <c r="D6" s="190"/>
      <c r="E6" s="190"/>
      <c r="F6" s="190"/>
      <c r="G6" s="190"/>
      <c r="H6" s="191" t="s">
        <v>31</v>
      </c>
      <c r="I6" s="192"/>
      <c r="J6" s="192"/>
      <c r="K6" s="192"/>
      <c r="L6" s="192"/>
      <c r="M6" s="193"/>
    </row>
    <row r="7" spans="1:13" ht="37.5" customHeight="1">
      <c r="A7" s="77"/>
      <c r="B7" s="50" t="s">
        <v>38</v>
      </c>
      <c r="C7" s="38" t="s">
        <v>32</v>
      </c>
      <c r="D7" s="39" t="s">
        <v>35</v>
      </c>
      <c r="E7" s="39" t="s">
        <v>36</v>
      </c>
      <c r="F7" s="39" t="s">
        <v>37</v>
      </c>
      <c r="G7" s="58" t="s">
        <v>33</v>
      </c>
      <c r="H7" s="50" t="s">
        <v>38</v>
      </c>
      <c r="I7" s="38" t="s">
        <v>32</v>
      </c>
      <c r="J7" s="39" t="s">
        <v>35</v>
      </c>
      <c r="K7" s="39" t="s">
        <v>36</v>
      </c>
      <c r="L7" s="39" t="s">
        <v>37</v>
      </c>
      <c r="M7" s="51" t="s">
        <v>33</v>
      </c>
    </row>
    <row r="8" spans="1:13" ht="37.5" customHeight="1">
      <c r="A8" s="77"/>
      <c r="B8" s="82" t="s">
        <v>41</v>
      </c>
      <c r="C8" s="83" t="s">
        <v>88</v>
      </c>
      <c r="D8" s="83" t="s">
        <v>40</v>
      </c>
      <c r="E8" s="83"/>
      <c r="F8" s="83" t="s">
        <v>40</v>
      </c>
      <c r="G8" s="84"/>
      <c r="H8" s="82" t="s">
        <v>41</v>
      </c>
      <c r="I8" s="83" t="s">
        <v>89</v>
      </c>
      <c r="J8" s="83" t="s">
        <v>40</v>
      </c>
      <c r="K8" s="83"/>
      <c r="L8" s="83"/>
      <c r="M8" s="85"/>
    </row>
    <row r="9" spans="1:13" ht="37.5" customHeight="1">
      <c r="A9" s="77"/>
      <c r="B9" s="52">
        <v>1</v>
      </c>
      <c r="C9" s="98"/>
      <c r="D9" s="86"/>
      <c r="E9" s="86"/>
      <c r="F9" s="86"/>
      <c r="G9" s="87"/>
      <c r="H9" s="52">
        <v>1</v>
      </c>
      <c r="I9" s="98"/>
      <c r="J9" s="86"/>
      <c r="K9" s="86"/>
      <c r="L9" s="86"/>
      <c r="M9" s="90"/>
    </row>
    <row r="10" spans="1:13" ht="37.5" customHeight="1">
      <c r="A10" s="77"/>
      <c r="B10" s="53">
        <v>2</v>
      </c>
      <c r="C10" s="37"/>
      <c r="D10" s="86"/>
      <c r="E10" s="86"/>
      <c r="F10" s="86"/>
      <c r="G10" s="87"/>
      <c r="H10" s="53">
        <v>2</v>
      </c>
      <c r="I10" s="37"/>
      <c r="J10" s="86"/>
      <c r="K10" s="86"/>
      <c r="L10" s="86"/>
      <c r="M10" s="90"/>
    </row>
    <row r="11" spans="1:13" ht="37.5" customHeight="1">
      <c r="A11" s="77"/>
      <c r="B11" s="53">
        <v>3</v>
      </c>
      <c r="C11" s="37"/>
      <c r="D11" s="86"/>
      <c r="E11" s="86"/>
      <c r="F11" s="86"/>
      <c r="G11" s="87"/>
      <c r="H11" s="53">
        <v>3</v>
      </c>
      <c r="I11" s="98"/>
      <c r="J11" s="86"/>
      <c r="K11" s="86"/>
      <c r="L11" s="86"/>
      <c r="M11" s="90"/>
    </row>
    <row r="12" spans="1:13" ht="37.5" customHeight="1">
      <c r="A12" s="77"/>
      <c r="B12" s="53">
        <v>4</v>
      </c>
      <c r="C12" s="37"/>
      <c r="D12" s="86"/>
      <c r="E12" s="86"/>
      <c r="F12" s="86"/>
      <c r="G12" s="87"/>
      <c r="H12" s="53">
        <v>4</v>
      </c>
      <c r="I12" s="37"/>
      <c r="J12" s="86"/>
      <c r="K12" s="86"/>
      <c r="L12" s="86"/>
      <c r="M12" s="90"/>
    </row>
    <row r="13" spans="1:13" ht="37.5" customHeight="1">
      <c r="A13" s="77"/>
      <c r="B13" s="53">
        <v>5</v>
      </c>
      <c r="C13" s="37"/>
      <c r="D13" s="86"/>
      <c r="E13" s="86"/>
      <c r="F13" s="86"/>
      <c r="G13" s="87"/>
      <c r="H13" s="53">
        <v>5</v>
      </c>
      <c r="I13" s="37"/>
      <c r="J13" s="86"/>
      <c r="K13" s="86"/>
      <c r="L13" s="86"/>
      <c r="M13" s="90"/>
    </row>
    <row r="14" spans="1:13" ht="37.5" customHeight="1">
      <c r="A14" s="77"/>
      <c r="B14" s="53">
        <v>6</v>
      </c>
      <c r="C14" s="37"/>
      <c r="D14" s="86"/>
      <c r="E14" s="86"/>
      <c r="F14" s="86"/>
      <c r="G14" s="87"/>
      <c r="H14" s="53">
        <v>6</v>
      </c>
      <c r="I14" s="37"/>
      <c r="J14" s="86"/>
      <c r="K14" s="86"/>
      <c r="L14" s="86"/>
      <c r="M14" s="90"/>
    </row>
    <row r="15" spans="1:13" ht="37.5" customHeight="1">
      <c r="A15" s="77"/>
      <c r="B15" s="53">
        <v>7</v>
      </c>
      <c r="C15" s="37"/>
      <c r="D15" s="86"/>
      <c r="E15" s="86"/>
      <c r="F15" s="86"/>
      <c r="G15" s="87"/>
      <c r="H15" s="53">
        <v>7</v>
      </c>
      <c r="I15" s="37"/>
      <c r="J15" s="86"/>
      <c r="K15" s="86"/>
      <c r="L15" s="86"/>
      <c r="M15" s="90"/>
    </row>
    <row r="16" spans="1:13" ht="37.5" customHeight="1">
      <c r="A16" s="77"/>
      <c r="B16" s="53">
        <v>8</v>
      </c>
      <c r="C16" s="37"/>
      <c r="D16" s="86"/>
      <c r="E16" s="86"/>
      <c r="F16" s="86"/>
      <c r="G16" s="87"/>
      <c r="H16" s="53">
        <v>8</v>
      </c>
      <c r="I16" s="37"/>
      <c r="J16" s="86"/>
      <c r="K16" s="86"/>
      <c r="L16" s="86"/>
      <c r="M16" s="90"/>
    </row>
    <row r="17" spans="1:13" ht="37.5" customHeight="1">
      <c r="A17" s="77"/>
      <c r="B17" s="53">
        <v>9</v>
      </c>
      <c r="C17" s="37"/>
      <c r="D17" s="86"/>
      <c r="E17" s="86"/>
      <c r="F17" s="86"/>
      <c r="G17" s="87"/>
      <c r="H17" s="53">
        <v>9</v>
      </c>
      <c r="I17" s="37"/>
      <c r="J17" s="86"/>
      <c r="K17" s="86"/>
      <c r="L17" s="86"/>
      <c r="M17" s="90"/>
    </row>
    <row r="18" spans="1:13" ht="37.5" customHeight="1">
      <c r="A18" s="77"/>
      <c r="B18" s="53">
        <v>10</v>
      </c>
      <c r="C18" s="37"/>
      <c r="D18" s="86"/>
      <c r="E18" s="86"/>
      <c r="F18" s="86"/>
      <c r="G18" s="87"/>
      <c r="H18" s="53">
        <v>10</v>
      </c>
      <c r="I18" s="37"/>
      <c r="J18" s="86"/>
      <c r="K18" s="86"/>
      <c r="L18" s="86"/>
      <c r="M18" s="90"/>
    </row>
    <row r="19" spans="1:13" ht="37.5" customHeight="1">
      <c r="A19" s="77"/>
      <c r="B19" s="53">
        <v>11</v>
      </c>
      <c r="C19" s="37"/>
      <c r="D19" s="86"/>
      <c r="E19" s="86"/>
      <c r="F19" s="86"/>
      <c r="G19" s="87"/>
      <c r="H19" s="53">
        <v>11</v>
      </c>
      <c r="I19" s="37"/>
      <c r="J19" s="86"/>
      <c r="K19" s="86"/>
      <c r="L19" s="86"/>
      <c r="M19" s="90"/>
    </row>
    <row r="20" spans="1:13" ht="37.5" customHeight="1">
      <c r="A20" s="77"/>
      <c r="B20" s="53">
        <v>12</v>
      </c>
      <c r="C20" s="37"/>
      <c r="D20" s="86"/>
      <c r="E20" s="86"/>
      <c r="F20" s="86"/>
      <c r="G20" s="87"/>
      <c r="H20" s="53">
        <v>12</v>
      </c>
      <c r="I20" s="37"/>
      <c r="J20" s="86"/>
      <c r="K20" s="86"/>
      <c r="L20" s="86"/>
      <c r="M20" s="90"/>
    </row>
    <row r="21" spans="1:13" ht="37.5" customHeight="1">
      <c r="A21" s="77"/>
      <c r="B21" s="53">
        <v>13</v>
      </c>
      <c r="C21" s="37"/>
      <c r="D21" s="86"/>
      <c r="E21" s="86"/>
      <c r="F21" s="86"/>
      <c r="G21" s="87"/>
      <c r="H21" s="53">
        <v>13</v>
      </c>
      <c r="I21" s="37"/>
      <c r="J21" s="86"/>
      <c r="K21" s="86"/>
      <c r="L21" s="86"/>
      <c r="M21" s="90"/>
    </row>
    <row r="22" spans="1:13" ht="37.5" customHeight="1">
      <c r="A22" s="77"/>
      <c r="B22" s="53">
        <v>14</v>
      </c>
      <c r="C22" s="37"/>
      <c r="D22" s="86"/>
      <c r="E22" s="86"/>
      <c r="F22" s="86"/>
      <c r="G22" s="87"/>
      <c r="H22" s="53">
        <v>14</v>
      </c>
      <c r="I22" s="37"/>
      <c r="J22" s="86"/>
      <c r="K22" s="86"/>
      <c r="L22" s="86"/>
      <c r="M22" s="90"/>
    </row>
    <row r="23" spans="1:13" ht="37.5" customHeight="1">
      <c r="A23" s="77"/>
      <c r="B23" s="53">
        <v>15</v>
      </c>
      <c r="C23" s="37"/>
      <c r="D23" s="86"/>
      <c r="E23" s="86"/>
      <c r="F23" s="86"/>
      <c r="G23" s="87"/>
      <c r="H23" s="53">
        <v>15</v>
      </c>
      <c r="I23" s="37"/>
      <c r="J23" s="86"/>
      <c r="K23" s="86"/>
      <c r="L23" s="86"/>
      <c r="M23" s="90"/>
    </row>
    <row r="24" spans="1:13" ht="37.5" customHeight="1">
      <c r="A24" s="77"/>
      <c r="B24" s="53">
        <v>16</v>
      </c>
      <c r="C24" s="37"/>
      <c r="D24" s="86"/>
      <c r="E24" s="86"/>
      <c r="F24" s="86"/>
      <c r="G24" s="87"/>
      <c r="H24" s="53">
        <v>16</v>
      </c>
      <c r="I24" s="37"/>
      <c r="J24" s="86"/>
      <c r="K24" s="86"/>
      <c r="L24" s="86"/>
      <c r="M24" s="90"/>
    </row>
    <row r="25" spans="1:13" ht="37.5" customHeight="1">
      <c r="A25" s="77"/>
      <c r="B25" s="53">
        <v>17</v>
      </c>
      <c r="C25" s="37"/>
      <c r="D25" s="86"/>
      <c r="E25" s="86"/>
      <c r="F25" s="86"/>
      <c r="G25" s="87"/>
      <c r="H25" s="53">
        <v>17</v>
      </c>
      <c r="I25" s="37"/>
      <c r="J25" s="86"/>
      <c r="K25" s="86"/>
      <c r="L25" s="86"/>
      <c r="M25" s="90"/>
    </row>
    <row r="26" spans="1:13" ht="37.5" customHeight="1">
      <c r="A26" s="77"/>
      <c r="B26" s="53">
        <v>18</v>
      </c>
      <c r="C26" s="37"/>
      <c r="D26" s="86"/>
      <c r="E26" s="86"/>
      <c r="F26" s="86"/>
      <c r="G26" s="87"/>
      <c r="H26" s="53">
        <v>18</v>
      </c>
      <c r="I26" s="37"/>
      <c r="J26" s="86"/>
      <c r="K26" s="86"/>
      <c r="L26" s="86"/>
      <c r="M26" s="90"/>
    </row>
    <row r="27" spans="1:13" ht="37.5" customHeight="1">
      <c r="A27" s="77"/>
      <c r="B27" s="53">
        <v>19</v>
      </c>
      <c r="C27" s="37"/>
      <c r="D27" s="86"/>
      <c r="E27" s="86"/>
      <c r="F27" s="86"/>
      <c r="G27" s="87"/>
      <c r="H27" s="53">
        <v>19</v>
      </c>
      <c r="I27" s="37"/>
      <c r="J27" s="86"/>
      <c r="K27" s="86"/>
      <c r="L27" s="86"/>
      <c r="M27" s="90"/>
    </row>
    <row r="28" spans="1:13" ht="37.5" customHeight="1" thickBot="1">
      <c r="A28" s="77"/>
      <c r="B28" s="54">
        <v>20</v>
      </c>
      <c r="C28" s="55"/>
      <c r="D28" s="88"/>
      <c r="E28" s="88"/>
      <c r="F28" s="88"/>
      <c r="G28" s="89"/>
      <c r="H28" s="54">
        <v>20</v>
      </c>
      <c r="I28" s="55"/>
      <c r="J28" s="88"/>
      <c r="K28" s="88"/>
      <c r="L28" s="88"/>
      <c r="M28" s="91"/>
    </row>
    <row r="29" spans="1:13" ht="37.5" customHeight="1" thickTop="1">
      <c r="A29" s="77"/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3"/>
    </row>
    <row r="30" spans="1:13" ht="52.5" customHeight="1">
      <c r="A30" s="77"/>
      <c r="B30" s="34" t="s">
        <v>34</v>
      </c>
      <c r="C30" s="194" t="s">
        <v>100</v>
      </c>
      <c r="D30" s="194"/>
      <c r="E30" s="194"/>
      <c r="F30" s="194"/>
      <c r="G30" s="194"/>
      <c r="H30" s="194"/>
      <c r="I30" s="194"/>
      <c r="J30" s="194"/>
      <c r="K30" s="194"/>
      <c r="L30" s="194"/>
      <c r="M30" s="194"/>
    </row>
    <row r="31" spans="1:13" ht="37.5" customHeight="1">
      <c r="A31" s="77"/>
      <c r="B31" s="5"/>
      <c r="C31" s="195" t="s">
        <v>42</v>
      </c>
      <c r="D31" s="195"/>
      <c r="E31" s="182">
        <v>4000</v>
      </c>
      <c r="F31" s="183"/>
      <c r="G31" s="77"/>
      <c r="H31" s="77"/>
      <c r="I31" s="77"/>
      <c r="J31" s="77"/>
      <c r="K31" s="77"/>
      <c r="L31" s="77"/>
      <c r="M31" s="77"/>
    </row>
    <row r="32" spans="1:13" ht="37.5" customHeight="1">
      <c r="A32" s="77"/>
      <c r="B32" s="5"/>
      <c r="C32" s="184" t="s">
        <v>83</v>
      </c>
      <c r="D32" s="185"/>
      <c r="E32" s="181">
        <f>E31*COUNTA(D9:F28)+E31*COUNTA(J9:L28)</f>
        <v>0</v>
      </c>
      <c r="F32" s="181"/>
      <c r="G32" s="77"/>
      <c r="H32" s="77"/>
      <c r="I32" s="77"/>
      <c r="J32" s="77"/>
      <c r="K32" s="77"/>
      <c r="L32" s="77"/>
      <c r="M32" s="77"/>
    </row>
    <row r="33" spans="1:13" ht="12.75">
      <c r="A33" s="77"/>
      <c r="B33" s="5"/>
      <c r="C33" s="5"/>
      <c r="D33" s="5"/>
      <c r="E33" s="5"/>
      <c r="F33" s="5"/>
      <c r="G33" s="5"/>
      <c r="H33" s="77"/>
      <c r="I33" s="77"/>
      <c r="J33" s="77"/>
      <c r="K33" s="77"/>
      <c r="L33" s="77"/>
      <c r="M33" s="77"/>
    </row>
    <row r="35" ht="12.75">
      <c r="H35" s="30"/>
    </row>
    <row r="36" ht="12.75">
      <c r="H36" s="30"/>
    </row>
    <row r="37" ht="12.75">
      <c r="H37" s="30"/>
    </row>
  </sheetData>
  <sheetProtection/>
  <mergeCells count="13">
    <mergeCell ref="B1:M1"/>
    <mergeCell ref="B3:C3"/>
    <mergeCell ref="D3:M3"/>
    <mergeCell ref="B4:C4"/>
    <mergeCell ref="D4:H4"/>
    <mergeCell ref="E32:F32"/>
    <mergeCell ref="E31:F31"/>
    <mergeCell ref="C32:D32"/>
    <mergeCell ref="J4:M4"/>
    <mergeCell ref="B6:G6"/>
    <mergeCell ref="H6:M6"/>
    <mergeCell ref="C30:M30"/>
    <mergeCell ref="C31:D31"/>
  </mergeCells>
  <conditionalFormatting sqref="C9:G28 I9:M28">
    <cfRule type="cellIs" priority="2" dxfId="1" operator="equal" stopIfTrue="1">
      <formula>""</formula>
    </cfRule>
  </conditionalFormatting>
  <conditionalFormatting sqref="D3:M3 D4:H4 J4:M4">
    <cfRule type="cellIs" priority="1" dxfId="7" operator="equal" stopIfTrue="1">
      <formula>0</formula>
    </cfRule>
  </conditionalFormatting>
  <dataValidations count="2">
    <dataValidation allowBlank="1" showInputMessage="1" showErrorMessage="1" imeMode="hiragana" sqref="C8:C28 I8:I28"/>
    <dataValidation type="list" allowBlank="1" showInputMessage="1" showErrorMessage="1" sqref="D8:F28 J8:L28">
      <formula1>"○"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1:M26"/>
  <sheetViews>
    <sheetView showGridLines="0" showRowColHeaders="0" zoomScale="80" zoomScaleNormal="80" zoomScalePageLayoutView="0" workbookViewId="0" topLeftCell="A1">
      <selection activeCell="K25" sqref="K25"/>
    </sheetView>
  </sheetViews>
  <sheetFormatPr defaultColWidth="8.8984375" defaultRowHeight="14.25"/>
  <cols>
    <col min="1" max="1" width="4.3984375" style="0" customWidth="1"/>
    <col min="2" max="2" width="18.59765625" style="0" customWidth="1"/>
    <col min="3" max="3" width="7.5" style="0" bestFit="1" customWidth="1"/>
    <col min="4" max="4" width="18.59765625" style="0" customWidth="1"/>
    <col min="5" max="7" width="10" style="0" customWidth="1"/>
    <col min="8" max="8" width="18.59765625" style="0" customWidth="1"/>
    <col min="9" max="9" width="7.5" style="0" bestFit="1" customWidth="1"/>
    <col min="10" max="10" width="18.59765625" style="0" customWidth="1"/>
    <col min="11" max="13" width="10" style="0" customWidth="1"/>
  </cols>
  <sheetData>
    <row r="1" spans="2:13" ht="68.25" customHeight="1">
      <c r="B1" s="196" t="s">
        <v>87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</row>
    <row r="2" spans="2:13" ht="7.5" customHeight="1" thickBot="1"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2:13" ht="37.5" customHeight="1" thickTop="1">
      <c r="B3" s="197" t="s">
        <v>27</v>
      </c>
      <c r="C3" s="222"/>
      <c r="D3" s="225">
        <f>'申込一覧'!F3</f>
        <v>0</v>
      </c>
      <c r="E3" s="226"/>
      <c r="F3" s="226"/>
      <c r="G3" s="226"/>
      <c r="H3" s="226"/>
      <c r="I3" s="226"/>
      <c r="J3" s="226"/>
      <c r="K3" s="226"/>
      <c r="L3" s="227"/>
      <c r="M3" s="228"/>
    </row>
    <row r="4" spans="2:13" ht="37.5" customHeight="1" thickBot="1">
      <c r="B4" s="202" t="s">
        <v>28</v>
      </c>
      <c r="C4" s="223"/>
      <c r="D4" s="229">
        <f>'申込一覧'!F4</f>
        <v>0</v>
      </c>
      <c r="E4" s="205"/>
      <c r="F4" s="205"/>
      <c r="G4" s="205"/>
      <c r="H4" s="230" t="s">
        <v>29</v>
      </c>
      <c r="I4" s="231"/>
      <c r="J4" s="204">
        <f>'申込一覧'!Y3</f>
        <v>0</v>
      </c>
      <c r="K4" s="205"/>
      <c r="L4" s="206"/>
      <c r="M4" s="207"/>
    </row>
    <row r="5" spans="2:7" ht="27" customHeight="1" thickBot="1" thickTop="1">
      <c r="B5" s="32"/>
      <c r="C5" s="47"/>
      <c r="D5" s="48"/>
      <c r="E5" s="32"/>
      <c r="F5" s="32"/>
      <c r="G5" s="49"/>
    </row>
    <row r="6" spans="2:13" s="46" customFormat="1" ht="37.5" customHeight="1" thickTop="1">
      <c r="B6" s="235" t="s">
        <v>60</v>
      </c>
      <c r="C6" s="236"/>
      <c r="D6" s="236"/>
      <c r="E6" s="236"/>
      <c r="F6" s="237"/>
      <c r="G6" s="238"/>
      <c r="H6" s="210" t="s">
        <v>64</v>
      </c>
      <c r="I6" s="211"/>
      <c r="J6" s="211"/>
      <c r="K6" s="211"/>
      <c r="L6" s="212"/>
      <c r="M6" s="213"/>
    </row>
    <row r="7" spans="2:13" s="46" customFormat="1" ht="37.5" customHeight="1">
      <c r="B7" s="60" t="s">
        <v>56</v>
      </c>
      <c r="C7" s="79" t="s">
        <v>65</v>
      </c>
      <c r="D7" s="79" t="s">
        <v>59</v>
      </c>
      <c r="E7" s="214" t="s">
        <v>57</v>
      </c>
      <c r="F7" s="215"/>
      <c r="G7" s="216"/>
      <c r="H7" s="60" t="s">
        <v>56</v>
      </c>
      <c r="I7" s="79" t="s">
        <v>65</v>
      </c>
      <c r="J7" s="79" t="s">
        <v>59</v>
      </c>
      <c r="K7" s="214" t="s">
        <v>57</v>
      </c>
      <c r="L7" s="215"/>
      <c r="M7" s="216"/>
    </row>
    <row r="8" spans="2:13" s="46" customFormat="1" ht="37.5" customHeight="1">
      <c r="B8" s="217" t="s">
        <v>61</v>
      </c>
      <c r="C8" s="79" t="s">
        <v>58</v>
      </c>
      <c r="D8" s="99"/>
      <c r="E8" s="219"/>
      <c r="F8" s="220"/>
      <c r="G8" s="221"/>
      <c r="H8" s="217" t="s">
        <v>61</v>
      </c>
      <c r="I8" s="79" t="s">
        <v>58</v>
      </c>
      <c r="J8" s="99"/>
      <c r="K8" s="219"/>
      <c r="L8" s="220"/>
      <c r="M8" s="221"/>
    </row>
    <row r="9" spans="2:13" s="46" customFormat="1" ht="37.5" customHeight="1">
      <c r="B9" s="218"/>
      <c r="C9" s="40">
        <v>1</v>
      </c>
      <c r="D9" s="92"/>
      <c r="E9" s="219"/>
      <c r="F9" s="220"/>
      <c r="G9" s="221"/>
      <c r="H9" s="218"/>
      <c r="I9" s="40">
        <v>1</v>
      </c>
      <c r="J9" s="92"/>
      <c r="K9" s="219"/>
      <c r="L9" s="220"/>
      <c r="M9" s="221"/>
    </row>
    <row r="10" spans="2:13" s="46" customFormat="1" ht="37.5" customHeight="1">
      <c r="B10" s="218"/>
      <c r="C10" s="40">
        <v>2</v>
      </c>
      <c r="D10" s="92"/>
      <c r="E10" s="219"/>
      <c r="F10" s="220"/>
      <c r="G10" s="221"/>
      <c r="H10" s="218"/>
      <c r="I10" s="40">
        <v>2</v>
      </c>
      <c r="J10" s="92"/>
      <c r="K10" s="219"/>
      <c r="L10" s="220"/>
      <c r="M10" s="221"/>
    </row>
    <row r="11" spans="2:13" s="46" customFormat="1" ht="37.5" customHeight="1">
      <c r="B11" s="218"/>
      <c r="C11" s="40">
        <v>3</v>
      </c>
      <c r="D11" s="92"/>
      <c r="E11" s="219"/>
      <c r="F11" s="220"/>
      <c r="G11" s="221"/>
      <c r="H11" s="218"/>
      <c r="I11" s="40">
        <v>3</v>
      </c>
      <c r="J11" s="92"/>
      <c r="K11" s="219"/>
      <c r="L11" s="220"/>
      <c r="M11" s="221"/>
    </row>
    <row r="12" spans="2:13" s="46" customFormat="1" ht="37.5" customHeight="1">
      <c r="B12" s="218"/>
      <c r="C12" s="40">
        <v>4</v>
      </c>
      <c r="D12" s="92"/>
      <c r="E12" s="219"/>
      <c r="F12" s="220"/>
      <c r="G12" s="221"/>
      <c r="H12" s="218"/>
      <c r="I12" s="40">
        <v>4</v>
      </c>
      <c r="J12" s="92"/>
      <c r="K12" s="219"/>
      <c r="L12" s="220"/>
      <c r="M12" s="221"/>
    </row>
    <row r="13" spans="2:13" s="46" customFormat="1" ht="37.5" customHeight="1">
      <c r="B13" s="217" t="s">
        <v>62</v>
      </c>
      <c r="C13" s="79" t="s">
        <v>58</v>
      </c>
      <c r="D13" s="92"/>
      <c r="E13" s="219"/>
      <c r="F13" s="220"/>
      <c r="G13" s="221"/>
      <c r="H13" s="217" t="s">
        <v>62</v>
      </c>
      <c r="I13" s="79" t="s">
        <v>58</v>
      </c>
      <c r="J13" s="92"/>
      <c r="K13" s="219"/>
      <c r="L13" s="220"/>
      <c r="M13" s="221"/>
    </row>
    <row r="14" spans="2:13" s="46" customFormat="1" ht="37.5" customHeight="1">
      <c r="B14" s="218"/>
      <c r="C14" s="40">
        <v>1</v>
      </c>
      <c r="D14" s="92"/>
      <c r="E14" s="219"/>
      <c r="F14" s="220"/>
      <c r="G14" s="221"/>
      <c r="H14" s="218"/>
      <c r="I14" s="40">
        <v>1</v>
      </c>
      <c r="J14" s="92"/>
      <c r="K14" s="219"/>
      <c r="L14" s="220"/>
      <c r="M14" s="221"/>
    </row>
    <row r="15" spans="2:13" s="46" customFormat="1" ht="37.5" customHeight="1">
      <c r="B15" s="218"/>
      <c r="C15" s="40">
        <v>2</v>
      </c>
      <c r="D15" s="92"/>
      <c r="E15" s="219"/>
      <c r="F15" s="220"/>
      <c r="G15" s="221"/>
      <c r="H15" s="218"/>
      <c r="I15" s="40">
        <v>2</v>
      </c>
      <c r="J15" s="92"/>
      <c r="K15" s="219"/>
      <c r="L15" s="220"/>
      <c r="M15" s="221"/>
    </row>
    <row r="16" spans="2:13" s="46" customFormat="1" ht="37.5" customHeight="1">
      <c r="B16" s="218"/>
      <c r="C16" s="40">
        <v>3</v>
      </c>
      <c r="D16" s="92"/>
      <c r="E16" s="219"/>
      <c r="F16" s="220"/>
      <c r="G16" s="221"/>
      <c r="H16" s="218"/>
      <c r="I16" s="40">
        <v>3</v>
      </c>
      <c r="J16" s="92"/>
      <c r="K16" s="219"/>
      <c r="L16" s="220"/>
      <c r="M16" s="221"/>
    </row>
    <row r="17" spans="2:13" s="46" customFormat="1" ht="37.5" customHeight="1">
      <c r="B17" s="218"/>
      <c r="C17" s="40">
        <v>4</v>
      </c>
      <c r="D17" s="92"/>
      <c r="E17" s="219"/>
      <c r="F17" s="220"/>
      <c r="G17" s="221"/>
      <c r="H17" s="218"/>
      <c r="I17" s="40">
        <v>4</v>
      </c>
      <c r="J17" s="92"/>
      <c r="K17" s="219"/>
      <c r="L17" s="220"/>
      <c r="M17" s="221"/>
    </row>
    <row r="18" spans="2:13" s="46" customFormat="1" ht="37.5" customHeight="1">
      <c r="B18" s="217" t="s">
        <v>63</v>
      </c>
      <c r="C18" s="79" t="s">
        <v>58</v>
      </c>
      <c r="D18" s="92"/>
      <c r="E18" s="219"/>
      <c r="F18" s="220"/>
      <c r="G18" s="221"/>
      <c r="H18" s="217" t="s">
        <v>63</v>
      </c>
      <c r="I18" s="79" t="s">
        <v>58</v>
      </c>
      <c r="J18" s="92"/>
      <c r="K18" s="219"/>
      <c r="L18" s="220"/>
      <c r="M18" s="221"/>
    </row>
    <row r="19" spans="2:13" s="46" customFormat="1" ht="37.5" customHeight="1">
      <c r="B19" s="218"/>
      <c r="C19" s="40">
        <v>1</v>
      </c>
      <c r="D19" s="92"/>
      <c r="E19" s="219"/>
      <c r="F19" s="220"/>
      <c r="G19" s="221"/>
      <c r="H19" s="218"/>
      <c r="I19" s="40">
        <v>1</v>
      </c>
      <c r="J19" s="92"/>
      <c r="K19" s="219"/>
      <c r="L19" s="220"/>
      <c r="M19" s="221"/>
    </row>
    <row r="20" spans="2:13" s="46" customFormat="1" ht="37.5" customHeight="1">
      <c r="B20" s="218"/>
      <c r="C20" s="40">
        <v>2</v>
      </c>
      <c r="D20" s="92"/>
      <c r="E20" s="219"/>
      <c r="F20" s="220"/>
      <c r="G20" s="221"/>
      <c r="H20" s="218"/>
      <c r="I20" s="40">
        <v>2</v>
      </c>
      <c r="J20" s="92"/>
      <c r="K20" s="219"/>
      <c r="L20" s="220"/>
      <c r="M20" s="221"/>
    </row>
    <row r="21" spans="2:13" s="46" customFormat="1" ht="37.5" customHeight="1">
      <c r="B21" s="218"/>
      <c r="C21" s="40">
        <v>3</v>
      </c>
      <c r="D21" s="92"/>
      <c r="E21" s="219"/>
      <c r="F21" s="220"/>
      <c r="G21" s="221"/>
      <c r="H21" s="218"/>
      <c r="I21" s="40">
        <v>3</v>
      </c>
      <c r="J21" s="92"/>
      <c r="K21" s="219"/>
      <c r="L21" s="220"/>
      <c r="M21" s="221"/>
    </row>
    <row r="22" spans="2:13" s="46" customFormat="1" ht="37.5" customHeight="1" thickBot="1">
      <c r="B22" s="224"/>
      <c r="C22" s="59">
        <v>4</v>
      </c>
      <c r="D22" s="93"/>
      <c r="E22" s="232"/>
      <c r="F22" s="233"/>
      <c r="G22" s="234"/>
      <c r="H22" s="224"/>
      <c r="I22" s="59">
        <v>4</v>
      </c>
      <c r="J22" s="93"/>
      <c r="K22" s="232"/>
      <c r="L22" s="233"/>
      <c r="M22" s="234"/>
    </row>
    <row r="23" ht="37.5" customHeight="1" thickTop="1"/>
    <row r="24" spans="2:13" ht="105" customHeight="1">
      <c r="B24" s="34" t="s">
        <v>34</v>
      </c>
      <c r="C24" s="239" t="s">
        <v>99</v>
      </c>
      <c r="D24" s="239"/>
      <c r="E24" s="239"/>
      <c r="F24" s="239"/>
      <c r="G24" s="239"/>
      <c r="H24" s="239"/>
      <c r="I24" s="239"/>
      <c r="J24" s="239"/>
      <c r="K24" s="239"/>
      <c r="L24" s="239"/>
      <c r="M24" s="239"/>
    </row>
    <row r="25" spans="2:7" ht="37.5" customHeight="1">
      <c r="B25" s="5"/>
      <c r="C25" s="195" t="s">
        <v>72</v>
      </c>
      <c r="D25" s="195"/>
      <c r="E25" s="195"/>
      <c r="F25" s="208">
        <v>5000</v>
      </c>
      <c r="G25" s="208"/>
    </row>
    <row r="26" spans="2:7" ht="37.5" customHeight="1">
      <c r="B26" s="5"/>
      <c r="C26" s="185" t="s">
        <v>90</v>
      </c>
      <c r="D26" s="185"/>
      <c r="E26" s="185"/>
      <c r="F26" s="209">
        <f>F25*COUNTA(D8,D13,D18,J8,J13,J18)</f>
        <v>0</v>
      </c>
      <c r="G26" s="209"/>
    </row>
  </sheetData>
  <sheetProtection/>
  <mergeCells count="28">
    <mergeCell ref="K18:M22"/>
    <mergeCell ref="B8:B12"/>
    <mergeCell ref="E18:G22"/>
    <mergeCell ref="B6:G6"/>
    <mergeCell ref="C26:E26"/>
    <mergeCell ref="E8:G12"/>
    <mergeCell ref="E13:G17"/>
    <mergeCell ref="C24:M24"/>
    <mergeCell ref="B4:C4"/>
    <mergeCell ref="B18:B22"/>
    <mergeCell ref="B13:B17"/>
    <mergeCell ref="H13:H17"/>
    <mergeCell ref="K13:M17"/>
    <mergeCell ref="D3:M3"/>
    <mergeCell ref="D4:G4"/>
    <mergeCell ref="H4:I4"/>
    <mergeCell ref="E7:G7"/>
    <mergeCell ref="H18:H22"/>
    <mergeCell ref="J4:M4"/>
    <mergeCell ref="B1:M1"/>
    <mergeCell ref="C25:E25"/>
    <mergeCell ref="F25:G25"/>
    <mergeCell ref="F26:G26"/>
    <mergeCell ref="H6:M6"/>
    <mergeCell ref="K7:M7"/>
    <mergeCell ref="H8:H12"/>
    <mergeCell ref="K8:M12"/>
    <mergeCell ref="B3:C3"/>
  </mergeCells>
  <conditionalFormatting sqref="D3:M3">
    <cfRule type="cellIs" priority="3" dxfId="7" operator="equal" stopIfTrue="1">
      <formula>0</formula>
    </cfRule>
  </conditionalFormatting>
  <conditionalFormatting sqref="J8:M22 D8:G22">
    <cfRule type="cellIs" priority="2" dxfId="1" operator="equal" stopIfTrue="1">
      <formula>""</formula>
    </cfRule>
  </conditionalFormatting>
  <conditionalFormatting sqref="D4:G4 J4:M4">
    <cfRule type="cellIs" priority="1" dxfId="7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sysop</dc:creator>
  <cp:keywords/>
  <dc:description/>
  <cp:lastModifiedBy>Atsuhiro Shimono</cp:lastModifiedBy>
  <cp:lastPrinted>2013-02-27T08:08:14Z</cp:lastPrinted>
  <dcterms:created xsi:type="dcterms:W3CDTF">2013-02-26T07:27:05Z</dcterms:created>
  <dcterms:modified xsi:type="dcterms:W3CDTF">2023-04-13T06:56:42Z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