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86" windowWidth="20730" windowHeight="11745" activeTab="0"/>
  </bookViews>
  <sheets>
    <sheet name="女子団体" sheetId="1" r:id="rId1"/>
    <sheet name="T4女子" sheetId="2" r:id="rId2"/>
    <sheet name="エペ団体" sheetId="3" state="hidden" r:id="rId3"/>
    <sheet name="5" sheetId="4" state="hidden" r:id="rId4"/>
    <sheet name="6" sheetId="5" state="hidden" r:id="rId5"/>
    <sheet name="7" sheetId="6" state="hidden" r:id="rId6"/>
    <sheet name="8" sheetId="7" state="hidden" r:id="rId7"/>
    <sheet name="10" sheetId="8" state="hidden" r:id="rId8"/>
    <sheet name="Rank" sheetId="9" state="hidden" r:id="rId9"/>
    <sheet name="T4" sheetId="10" state="hidden" r:id="rId10"/>
    <sheet name="男子団体T8" sheetId="11" r:id="rId11"/>
    <sheet name="男子5-6" sheetId="12" r:id="rId12"/>
    <sheet name="男子7-8" sheetId="13" r:id="rId13"/>
    <sheet name="男子3-4" sheetId="14" r:id="rId14"/>
    <sheet name="T16" sheetId="15" state="hidden" r:id="rId15"/>
    <sheet name="T32" sheetId="16" state="hidden" r:id="rId16"/>
  </sheets>
  <externalReferences>
    <externalReference r:id="rId19"/>
  </externalReferences>
  <definedNames>
    <definedName name="_xlfn.COUNTIFS" hidden="1">#NAME?</definedName>
    <definedName name="_xlfn.SUMIFS" hidden="1">#NAME?</definedName>
    <definedName name="No">'[1]選手名簿'!$H$2:$H$41</definedName>
    <definedName name="_xlnm.Print_Area" localSheetId="14">'T16'!$A$1:$H$34</definedName>
    <definedName name="_xlnm.Print_Area" localSheetId="15">'T32'!$A$1:$H$66</definedName>
    <definedName name="_xlnm.Print_Area" localSheetId="9">'T4'!$A$1:$H$10</definedName>
    <definedName name="_xlnm.Print_Area" localSheetId="1">'T4女子'!$A$1:$H$10</definedName>
    <definedName name="_xlnm.Print_Area" localSheetId="13">'男子3-4'!$A$1:$H$10</definedName>
    <definedName name="_xlnm.Print_Area" localSheetId="11">'男子5-6'!$A$1:$H$10</definedName>
    <definedName name="_xlnm.Print_Area" localSheetId="12">'男子7-8'!$A$1:$H$10</definedName>
    <definedName name="_xlnm.Print_Area" localSheetId="10">'男子団体T8'!$A$1:$H$18</definedName>
    <definedName name="プール">'[1]選手名簿'!$C$33:$C$40</definedName>
    <definedName name="回戦">'[1]選手名簿'!$B$33:$B$40</definedName>
    <definedName name="岩国JFC">'[1]選手名簿'!$B$2</definedName>
    <definedName name="岩国工業">'[1]選手名簿'!$C$2</definedName>
    <definedName name="熊毛南">'[1]選手名簿'!$D$2</definedName>
    <definedName name="種目">'[1]選手名簿'!$E$33:$E$35</definedName>
    <definedName name="女">'[1]選手名簿'!$J$2:$J$18</definedName>
    <definedName name="女岩Jr">'[1]選手名簿'!$B$18:$B$21</definedName>
    <definedName name="女岩工">'[1]選手名簿'!$C$18</definedName>
    <definedName name="女熊南">'[1]選手名簿'!$D$18:$D$22</definedName>
    <definedName name="女子" localSheetId="7">'[1]選手名簿'!$B$18:$B$21,'[1]選手名簿'!$C$18,'[1]選手名簿'!$D$18:$D$19,'[1]選手名簿'!$D$19,'[1]選手名簿'!#REF!</definedName>
    <definedName name="女子" localSheetId="14">'[1]選手名簿'!$B$18:$B$21,'[1]選手名簿'!$C$18,'[1]選手名簿'!$D$18:$D$19,'[1]選手名簿'!$D$19,'[1]選手名簿'!#REF!</definedName>
    <definedName name="女子" localSheetId="15">'[1]選手名簿'!$B$18:$B$21,'[1]選手名簿'!$C$18,'[1]選手名簿'!$D$18:$D$19,'[1]選手名簿'!$D$19,'[1]選手名簿'!#REF!</definedName>
    <definedName name="女子" localSheetId="9">'[1]選手名簿'!$B$18:$B$21,'[1]選手名簿'!$C$18,'[1]選手名簿'!$D$18:$D$19,'[1]選手名簿'!$D$19,'[1]選手名簿'!#REF!</definedName>
    <definedName name="女子" localSheetId="1">'[1]選手名簿'!$B$18:$B$21,'[1]選手名簿'!$C$18,'[1]選手名簿'!$D$18:$D$19,'[1]選手名簿'!$D$19,'[1]選手名簿'!#REF!</definedName>
    <definedName name="女子" localSheetId="13">'[1]選手名簿'!$B$18:$B$21,'[1]選手名簿'!$C$18,'[1]選手名簿'!$D$18:$D$19,'[1]選手名簿'!$D$19,'[1]選手名簿'!#REF!</definedName>
    <definedName name="女子" localSheetId="11">'[1]選手名簿'!$B$18:$B$21,'[1]選手名簿'!$C$18,'[1]選手名簿'!$D$18:$D$19,'[1]選手名簿'!$D$19,'[1]選手名簿'!#REF!</definedName>
    <definedName name="女子" localSheetId="12">'[1]選手名簿'!$B$18:$B$21,'[1]選手名簿'!$C$18,'[1]選手名簿'!$D$18:$D$19,'[1]選手名簿'!$D$19,'[1]選手名簿'!#REF!</definedName>
    <definedName name="女子">'[1]選手名簿'!$B$18:$B$21,'[1]選手名簿'!$C$18,'[1]選手名簿'!$D$18:$D$19,'[1]選手名簿'!$D$19,'[1]選手名簿'!#REF!</definedName>
    <definedName name="女柳学">'[1]選手名簿'!$F$18:$F$24</definedName>
    <definedName name="性別">'[1]選手名簿'!$A$33:$A$34</definedName>
    <definedName name="男">'[1]選手名簿'!$I$2:$I$31</definedName>
    <definedName name="男岩Jr">'[1]選手名簿'!$B$3:$B$4</definedName>
    <definedName name="男岩工">'[1]選手名簿'!$C$3:$C$11</definedName>
    <definedName name="男熊南">'[1]選手名簿'!$D$3:$D$10</definedName>
    <definedName name="男子">'[1]選手名簿'!$B$3:$B$4,'[1]選手名簿'!$C$3:$C$6,'[1]選手名簿'!$D$3:$D$6,'[1]選手名簿'!$E$3:$E$5,'[1]選手名簿'!$F$3:$F$8</definedName>
    <definedName name="男平Jr">'[1]選手名簿'!$E$3:$E$5</definedName>
    <definedName name="男柳学">'[1]選手名簿'!$F$3:$F$10</definedName>
    <definedName name="点数">'[1]選手名簿'!$D$33:$D$38</definedName>
    <definedName name="平生JFC">'[1]選手名簿'!$E$2</definedName>
    <definedName name="柳井学園">'[1]選手名簿'!$F$2</definedName>
  </definedNames>
  <calcPr fullCalcOnLoad="1"/>
</workbook>
</file>

<file path=xl/sharedStrings.xml><?xml version="1.0" encoding="utf-8"?>
<sst xmlns="http://schemas.openxmlformats.org/spreadsheetml/2006/main" count="397" uniqueCount="73">
  <si>
    <t>1 2 3 4 5 6 7 8 9 10 11 12 13 14 15</t>
  </si>
  <si>
    <t>Name</t>
  </si>
  <si>
    <t>Team</t>
  </si>
  <si>
    <t>V</t>
  </si>
  <si>
    <t>V%</t>
  </si>
  <si>
    <t>TD</t>
  </si>
  <si>
    <t>TR</t>
  </si>
  <si>
    <t>Rank</t>
  </si>
  <si>
    <t>V %</t>
  </si>
  <si>
    <t>Poule No</t>
  </si>
  <si>
    <t>性別</t>
  </si>
  <si>
    <t>Name</t>
  </si>
  <si>
    <t>Name</t>
  </si>
  <si>
    <t>Team</t>
  </si>
  <si>
    <t>V</t>
  </si>
  <si>
    <t>V%</t>
  </si>
  <si>
    <t>TD</t>
  </si>
  <si>
    <t>TR</t>
  </si>
  <si>
    <t>Demi-Finales</t>
  </si>
  <si>
    <t>Finale</t>
  </si>
  <si>
    <t>Tableau de 8</t>
  </si>
  <si>
    <t>Tableau de 16</t>
  </si>
  <si>
    <t>Tableau de 8</t>
  </si>
  <si>
    <t>Demi-Finales</t>
  </si>
  <si>
    <t>Finale</t>
  </si>
  <si>
    <t>Name</t>
  </si>
  <si>
    <t>Tableau de 32</t>
  </si>
  <si>
    <t>Tableau de 16</t>
  </si>
  <si>
    <t>TD/TR</t>
  </si>
  <si>
    <t>TD/TR</t>
  </si>
  <si>
    <t>TD/TR</t>
  </si>
  <si>
    <t>柳井学園</t>
  </si>
  <si>
    <t>立教新座</t>
  </si>
  <si>
    <t>福岡魁誠</t>
  </si>
  <si>
    <t>玉野光南A</t>
  </si>
  <si>
    <t>岩国工業</t>
  </si>
  <si>
    <t>玉野光南B</t>
  </si>
  <si>
    <t>柳井ｴｽｸﾘﾑ</t>
  </si>
  <si>
    <t>福岡県ﾌｪﾝｼﾝｸﾞ協会</t>
  </si>
  <si>
    <t>柳井学園</t>
  </si>
  <si>
    <t>佐賀商業</t>
  </si>
  <si>
    <t>三島高校</t>
  </si>
  <si>
    <t>佐賀商業</t>
  </si>
  <si>
    <t>岩工A</t>
  </si>
  <si>
    <t>岩工B</t>
  </si>
  <si>
    <t>ジュニア</t>
  </si>
  <si>
    <t>45/9</t>
  </si>
  <si>
    <t>福岡FA</t>
  </si>
  <si>
    <t>22/45</t>
  </si>
  <si>
    <t>45/43</t>
  </si>
  <si>
    <t>34/45</t>
  </si>
  <si>
    <t>岩工</t>
  </si>
  <si>
    <t>玉野光南B</t>
  </si>
  <si>
    <t>柳井ｴｽｸﾘﾑ</t>
  </si>
  <si>
    <t>45/23</t>
  </si>
  <si>
    <t>玉野光南A</t>
  </si>
  <si>
    <t>22/45</t>
  </si>
  <si>
    <t>38/45</t>
  </si>
  <si>
    <t>45/39</t>
  </si>
  <si>
    <t>7-8位</t>
  </si>
  <si>
    <t>福岡魁誠</t>
  </si>
  <si>
    <t>3-4位</t>
  </si>
  <si>
    <t>佐賀商業</t>
  </si>
  <si>
    <t>柳井学園</t>
  </si>
  <si>
    <t>三島高校</t>
  </si>
  <si>
    <t>T４女子</t>
  </si>
  <si>
    <t>45/37</t>
  </si>
  <si>
    <t>30/45</t>
  </si>
  <si>
    <t>5-6位</t>
  </si>
  <si>
    <t>43/45</t>
  </si>
  <si>
    <t>43/45</t>
  </si>
  <si>
    <t>42/45</t>
  </si>
  <si>
    <t>45/32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</si>
</sst>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_);[Red]\(0\)"/>
    <numFmt numFmtId="179" formatCode="0.000_);[Red]\(0.000\)"/>
    <numFmt numFmtId="180" formatCode="#&quot;回戦Ranking&quot;"/>
    <numFmt numFmtId="181" formatCode="###&quot;名上がり&quot;"/>
    <numFmt numFmtId="182" formatCode="0.0000_ "/>
    <numFmt numFmtId="183" formatCode="0.00_ "/>
    <numFmt numFmtId="184" formatCode="#&quot;名上がり&quot;"/>
    <numFmt numFmtId="185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medium"/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left" vertical="center" shrinkToFit="1"/>
    </xf>
    <xf numFmtId="0" fontId="4" fillId="0" borderId="0" xfId="0" applyNumberFormat="1" applyFont="1" applyAlignment="1">
      <alignment vertical="center" shrinkToFit="1"/>
    </xf>
    <xf numFmtId="0" fontId="4" fillId="0" borderId="10" xfId="0" applyNumberFormat="1" applyFont="1" applyBorder="1" applyAlignment="1">
      <alignment vertical="center" textRotation="255" shrinkToFit="1"/>
    </xf>
    <xf numFmtId="0" fontId="4" fillId="0" borderId="1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0" applyNumberFormat="1" applyFont="1" applyBorder="1" applyAlignment="1">
      <alignment vertical="center" shrinkToFit="1"/>
    </xf>
    <xf numFmtId="0" fontId="4" fillId="0" borderId="12" xfId="0" applyNumberFormat="1" applyFont="1" applyBorder="1" applyAlignment="1">
      <alignment vertical="center" shrinkToFit="1"/>
    </xf>
    <xf numFmtId="0" fontId="4" fillId="0" borderId="13" xfId="0" applyNumberFormat="1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49" fontId="43" fillId="0" borderId="22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56" fontId="43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vertical="center" textRotation="255" shrinkToFit="1"/>
    </xf>
    <xf numFmtId="0" fontId="4" fillId="0" borderId="10" xfId="0" applyNumberFormat="1" applyFont="1" applyBorder="1" applyAlignment="1">
      <alignment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24" xfId="0" applyNumberFormat="1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0" fontId="4" fillId="0" borderId="27" xfId="0" applyNumberFormat="1" applyFont="1" applyBorder="1" applyAlignment="1">
      <alignment horizontal="center" vertical="center" shrinkToFit="1"/>
    </xf>
    <xf numFmtId="0" fontId="4" fillId="0" borderId="27" xfId="0" applyNumberFormat="1" applyFont="1" applyBorder="1" applyAlignment="1" applyProtection="1">
      <alignment horizontal="center" vertical="center" shrinkToFit="1"/>
      <protection locked="0"/>
    </xf>
    <xf numFmtId="0" fontId="4" fillId="0" borderId="28" xfId="0" applyNumberFormat="1" applyFont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Border="1" applyAlignment="1">
      <alignment horizontal="center" vertical="center" shrinkToFit="1"/>
    </xf>
    <xf numFmtId="0" fontId="4" fillId="0" borderId="30" xfId="0" applyNumberFormat="1" applyFont="1" applyBorder="1" applyAlignment="1">
      <alignment horizontal="center" vertical="center" shrinkToFit="1"/>
    </xf>
    <xf numFmtId="0" fontId="4" fillId="0" borderId="31" xfId="0" applyNumberFormat="1" applyFont="1" applyBorder="1" applyAlignment="1">
      <alignment horizontal="center" vertical="center" shrinkToFit="1"/>
    </xf>
    <xf numFmtId="0" fontId="4" fillId="0" borderId="32" xfId="0" applyNumberFormat="1" applyFont="1" applyBorder="1" applyAlignment="1">
      <alignment horizontal="center" vertical="center" shrinkToFit="1"/>
    </xf>
    <xf numFmtId="0" fontId="4" fillId="0" borderId="33" xfId="0" applyNumberFormat="1" applyFont="1" applyBorder="1" applyAlignment="1">
      <alignment horizontal="center" vertical="center" shrinkToFit="1"/>
    </xf>
    <xf numFmtId="0" fontId="4" fillId="0" borderId="34" xfId="0" applyNumberFormat="1" applyFont="1" applyBorder="1" applyAlignment="1">
      <alignment horizontal="center" vertical="center" shrinkToFit="1"/>
    </xf>
    <xf numFmtId="0" fontId="4" fillId="0" borderId="35" xfId="0" applyNumberFormat="1" applyFont="1" applyBorder="1" applyAlignment="1">
      <alignment horizontal="center" vertical="center" shrinkToFit="1"/>
    </xf>
    <xf numFmtId="0" fontId="4" fillId="0" borderId="36" xfId="0" applyNumberFormat="1" applyFont="1" applyBorder="1" applyAlignment="1">
      <alignment horizontal="center" vertical="center" shrinkToFit="1"/>
    </xf>
    <xf numFmtId="0" fontId="4" fillId="0" borderId="37" xfId="0" applyNumberFormat="1" applyFont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0" fontId="4" fillId="0" borderId="39" xfId="0" applyNumberFormat="1" applyFont="1" applyBorder="1" applyAlignment="1">
      <alignment horizontal="center" vertical="center" shrinkToFit="1"/>
    </xf>
    <xf numFmtId="0" fontId="4" fillId="0" borderId="40" xfId="0" applyNumberFormat="1" applyFont="1" applyBorder="1" applyAlignment="1">
      <alignment horizontal="center" vertical="center" shrinkToFit="1"/>
    </xf>
    <xf numFmtId="0" fontId="4" fillId="0" borderId="28" xfId="0" applyNumberFormat="1" applyFont="1" applyBorder="1" applyAlignment="1">
      <alignment horizontal="center" vertical="center" shrinkToFit="1"/>
    </xf>
    <xf numFmtId="177" fontId="4" fillId="0" borderId="27" xfId="0" applyNumberFormat="1" applyFont="1" applyBorder="1" applyAlignment="1">
      <alignment horizontal="center" vertical="center" shrinkToFit="1"/>
    </xf>
    <xf numFmtId="0" fontId="4" fillId="0" borderId="41" xfId="0" applyNumberFormat="1" applyFont="1" applyBorder="1" applyAlignment="1">
      <alignment horizontal="center" vertical="center" shrinkToFit="1"/>
    </xf>
    <xf numFmtId="0" fontId="4" fillId="0" borderId="42" xfId="0" applyNumberFormat="1" applyFont="1" applyBorder="1" applyAlignment="1">
      <alignment horizontal="center" vertical="center" shrinkToFit="1"/>
    </xf>
    <xf numFmtId="183" fontId="4" fillId="0" borderId="27" xfId="0" applyNumberFormat="1" applyFont="1" applyBorder="1" applyAlignment="1">
      <alignment horizontal="center" vertical="center" shrinkToFit="1"/>
    </xf>
    <xf numFmtId="183" fontId="4" fillId="0" borderId="29" xfId="0" applyNumberFormat="1" applyFont="1" applyBorder="1" applyAlignment="1">
      <alignment horizontal="center" vertical="center" shrinkToFit="1"/>
    </xf>
    <xf numFmtId="0" fontId="4" fillId="0" borderId="43" xfId="0" applyNumberFormat="1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7" fontId="4" fillId="0" borderId="13" xfId="0" applyNumberFormat="1" applyFont="1" applyBorder="1" applyAlignment="1">
      <alignment horizontal="center" vertical="center" shrinkToFit="1"/>
    </xf>
    <xf numFmtId="183" fontId="4" fillId="0" borderId="11" xfId="0" applyNumberFormat="1" applyFont="1" applyBorder="1" applyAlignment="1">
      <alignment horizontal="center" vertical="center" shrinkToFit="1"/>
    </xf>
    <xf numFmtId="183" fontId="4" fillId="0" borderId="12" xfId="0" applyNumberFormat="1" applyFont="1" applyBorder="1" applyAlignment="1">
      <alignment horizontal="center" vertical="center" shrinkToFit="1"/>
    </xf>
    <xf numFmtId="183" fontId="4" fillId="0" borderId="44" xfId="0" applyNumberFormat="1" applyFont="1" applyBorder="1" applyAlignment="1">
      <alignment horizontal="center" vertical="center" shrinkToFit="1"/>
    </xf>
    <xf numFmtId="0" fontId="4" fillId="0" borderId="45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Border="1" applyAlignment="1">
      <alignment horizontal="center" vertical="center" shrinkToFit="1"/>
    </xf>
    <xf numFmtId="0" fontId="4" fillId="0" borderId="47" xfId="0" applyNumberFormat="1" applyFont="1" applyBorder="1" applyAlignment="1">
      <alignment horizontal="center" vertical="center" shrinkToFit="1"/>
    </xf>
    <xf numFmtId="0" fontId="4" fillId="0" borderId="48" xfId="0" applyNumberFormat="1" applyFont="1" applyBorder="1" applyAlignment="1">
      <alignment horizontal="center" vertical="center" shrinkToFit="1"/>
    </xf>
    <xf numFmtId="0" fontId="4" fillId="0" borderId="49" xfId="0" applyNumberFormat="1" applyFont="1" applyBorder="1" applyAlignment="1">
      <alignment horizontal="center" vertical="center" shrinkToFit="1"/>
    </xf>
    <xf numFmtId="0" fontId="4" fillId="0" borderId="49" xfId="0" applyNumberFormat="1" applyFont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Border="1" applyAlignment="1">
      <alignment horizontal="center" vertical="center" shrinkToFit="1"/>
    </xf>
    <xf numFmtId="183" fontId="4" fillId="0" borderId="38" xfId="0" applyNumberFormat="1" applyFont="1" applyBorder="1" applyAlignment="1">
      <alignment horizontal="center" vertical="center" shrinkToFit="1"/>
    </xf>
    <xf numFmtId="183" fontId="4" fillId="0" borderId="39" xfId="0" applyNumberFormat="1" applyFont="1" applyBorder="1" applyAlignment="1">
      <alignment horizontal="center" vertical="center" shrinkToFit="1"/>
    </xf>
    <xf numFmtId="183" fontId="4" fillId="0" borderId="51" xfId="0" applyNumberFormat="1" applyFont="1" applyBorder="1" applyAlignment="1">
      <alignment horizontal="center" vertical="center" shrinkToFit="1"/>
    </xf>
    <xf numFmtId="0" fontId="4" fillId="0" borderId="52" xfId="0" applyNumberFormat="1" applyFont="1" applyBorder="1" applyAlignment="1">
      <alignment horizontal="center" vertical="center" shrinkToFit="1"/>
    </xf>
    <xf numFmtId="0" fontId="4" fillId="0" borderId="53" xfId="0" applyNumberFormat="1" applyFont="1" applyBorder="1" applyAlignment="1">
      <alignment horizontal="center" vertical="center" shrinkToFit="1"/>
    </xf>
    <xf numFmtId="0" fontId="4" fillId="0" borderId="54" xfId="0" applyNumberFormat="1" applyFont="1" applyBorder="1" applyAlignment="1">
      <alignment horizontal="center" vertical="center" shrinkToFit="1"/>
    </xf>
    <xf numFmtId="177" fontId="4" fillId="0" borderId="38" xfId="0" applyNumberFormat="1" applyFont="1" applyBorder="1" applyAlignment="1">
      <alignment horizontal="center" vertical="center" shrinkToFit="1"/>
    </xf>
    <xf numFmtId="177" fontId="4" fillId="0" borderId="39" xfId="0" applyNumberFormat="1" applyFont="1" applyBorder="1" applyAlignment="1">
      <alignment horizontal="center" vertical="center" shrinkToFit="1"/>
    </xf>
    <xf numFmtId="177" fontId="4" fillId="0" borderId="4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 shrinkToFit="1"/>
    </xf>
    <xf numFmtId="0" fontId="4" fillId="0" borderId="56" xfId="0" applyNumberFormat="1" applyFont="1" applyBorder="1" applyAlignment="1">
      <alignment horizontal="center" vertical="center" shrinkToFit="1"/>
    </xf>
    <xf numFmtId="0" fontId="4" fillId="0" borderId="57" xfId="0" applyNumberFormat="1" applyFont="1" applyBorder="1" applyAlignment="1">
      <alignment horizontal="center" vertical="center" shrinkToFit="1"/>
    </xf>
    <xf numFmtId="0" fontId="4" fillId="0" borderId="58" xfId="0" applyNumberFormat="1" applyFont="1" applyBorder="1" applyAlignment="1">
      <alignment horizontal="center" vertical="center" shrinkToFit="1"/>
    </xf>
    <xf numFmtId="0" fontId="4" fillId="0" borderId="59" xfId="0" applyNumberFormat="1" applyFont="1" applyBorder="1" applyAlignment="1">
      <alignment horizontal="center" vertical="center" shrinkToFit="1"/>
    </xf>
    <xf numFmtId="0" fontId="4" fillId="0" borderId="60" xfId="0" applyNumberFormat="1" applyFont="1" applyBorder="1" applyAlignment="1">
      <alignment horizontal="center" vertical="center" shrinkToFit="1"/>
    </xf>
    <xf numFmtId="0" fontId="4" fillId="0" borderId="61" xfId="0" applyNumberFormat="1" applyFont="1" applyBorder="1" applyAlignment="1">
      <alignment horizontal="center" vertical="center" shrinkToFit="1"/>
    </xf>
    <xf numFmtId="0" fontId="4" fillId="0" borderId="62" xfId="0" applyNumberFormat="1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64" xfId="0" applyNumberFormat="1" applyFont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Border="1" applyAlignment="1">
      <alignment horizontal="center" vertical="center" shrinkToFit="1"/>
    </xf>
    <xf numFmtId="0" fontId="4" fillId="0" borderId="64" xfId="0" applyNumberFormat="1" applyFont="1" applyBorder="1" applyAlignment="1">
      <alignment horizontal="center" vertical="center" shrinkToFit="1"/>
    </xf>
    <xf numFmtId="0" fontId="4" fillId="0" borderId="67" xfId="0" applyNumberFormat="1" applyFont="1" applyBorder="1" applyAlignment="1">
      <alignment horizontal="center" vertical="center" shrinkToFit="1"/>
    </xf>
    <xf numFmtId="0" fontId="4" fillId="0" borderId="68" xfId="0" applyNumberFormat="1" applyFont="1" applyBorder="1" applyAlignment="1">
      <alignment horizontal="center" vertical="center" shrinkToFit="1"/>
    </xf>
    <xf numFmtId="0" fontId="4" fillId="0" borderId="69" xfId="0" applyNumberFormat="1" applyFont="1" applyBorder="1" applyAlignment="1">
      <alignment horizontal="center" vertical="center" shrinkToFit="1"/>
    </xf>
    <xf numFmtId="0" fontId="4" fillId="0" borderId="65" xfId="0" applyNumberFormat="1" applyFont="1" applyBorder="1" applyAlignment="1">
      <alignment horizontal="center" vertical="center" shrinkToFit="1"/>
    </xf>
    <xf numFmtId="0" fontId="4" fillId="0" borderId="70" xfId="0" applyNumberFormat="1" applyFont="1" applyBorder="1" applyAlignment="1">
      <alignment horizontal="center" vertical="center" shrinkToFit="1"/>
    </xf>
    <xf numFmtId="0" fontId="4" fillId="0" borderId="71" xfId="0" applyNumberFormat="1" applyFont="1" applyBorder="1" applyAlignment="1">
      <alignment horizontal="center" vertical="center" shrinkToFit="1"/>
    </xf>
    <xf numFmtId="0" fontId="4" fillId="0" borderId="72" xfId="0" applyNumberFormat="1" applyFont="1" applyBorder="1" applyAlignment="1">
      <alignment horizontal="center" vertical="center" shrinkToFit="1"/>
    </xf>
    <xf numFmtId="176" fontId="4" fillId="0" borderId="65" xfId="0" applyNumberFormat="1" applyFont="1" applyBorder="1" applyAlignment="1">
      <alignment horizontal="center" vertical="center" shrinkToFit="1"/>
    </xf>
    <xf numFmtId="176" fontId="4" fillId="0" borderId="71" xfId="0" applyNumberFormat="1" applyFont="1" applyBorder="1" applyAlignment="1">
      <alignment horizontal="center" vertical="center" shrinkToFit="1"/>
    </xf>
    <xf numFmtId="176" fontId="4" fillId="0" borderId="73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44" xfId="0" applyNumberFormat="1" applyFont="1" applyBorder="1" applyAlignment="1">
      <alignment horizontal="center" vertical="center" shrinkToFit="1"/>
    </xf>
    <xf numFmtId="177" fontId="4" fillId="0" borderId="65" xfId="0" applyNumberFormat="1" applyFont="1" applyBorder="1" applyAlignment="1">
      <alignment horizontal="center" vertical="center" shrinkToFit="1"/>
    </xf>
    <xf numFmtId="177" fontId="4" fillId="0" borderId="71" xfId="0" applyNumberFormat="1" applyFont="1" applyBorder="1" applyAlignment="1">
      <alignment horizontal="center" vertical="center" shrinkToFit="1"/>
    </xf>
    <xf numFmtId="177" fontId="4" fillId="0" borderId="72" xfId="0" applyNumberFormat="1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176" fontId="4" fillId="0" borderId="38" xfId="0" applyNumberFormat="1" applyFont="1" applyBorder="1" applyAlignment="1">
      <alignment horizontal="center" vertical="center" shrinkToFit="1"/>
    </xf>
    <xf numFmtId="176" fontId="4" fillId="0" borderId="39" xfId="0" applyNumberFormat="1" applyFont="1" applyBorder="1" applyAlignment="1">
      <alignment horizontal="center" vertical="center" shrinkToFit="1"/>
    </xf>
    <xf numFmtId="176" fontId="4" fillId="0" borderId="51" xfId="0" applyNumberFormat="1" applyFont="1" applyBorder="1" applyAlignment="1">
      <alignment horizontal="center" vertical="center" shrinkToFit="1"/>
    </xf>
    <xf numFmtId="176" fontId="4" fillId="0" borderId="64" xfId="0" applyNumberFormat="1" applyFont="1" applyBorder="1" applyAlignment="1">
      <alignment horizontal="center" vertical="center" shrinkToFit="1"/>
    </xf>
    <xf numFmtId="176" fontId="4" fillId="0" borderId="67" xfId="0" applyNumberFormat="1" applyFont="1" applyBorder="1" applyAlignment="1">
      <alignment horizontal="center" vertical="center" shrinkToFit="1"/>
    </xf>
    <xf numFmtId="177" fontId="4" fillId="0" borderId="64" xfId="0" applyNumberFormat="1" applyFont="1" applyBorder="1" applyAlignment="1">
      <alignment horizontal="center" vertical="center" shrinkToFit="1"/>
    </xf>
    <xf numFmtId="0" fontId="4" fillId="0" borderId="23" xfId="0" applyNumberFormat="1" applyFont="1" applyBorder="1" applyAlignment="1">
      <alignment horizontal="center" vertical="center" shrinkToFit="1"/>
    </xf>
    <xf numFmtId="0" fontId="4" fillId="0" borderId="74" xfId="0" applyNumberFormat="1" applyFont="1" applyBorder="1" applyAlignment="1">
      <alignment horizontal="center" vertical="center" shrinkToFit="1"/>
    </xf>
    <xf numFmtId="0" fontId="4" fillId="0" borderId="75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 textRotation="255" shrinkToFit="1"/>
    </xf>
    <xf numFmtId="0" fontId="4" fillId="0" borderId="12" xfId="0" applyNumberFormat="1" applyFont="1" applyBorder="1" applyAlignment="1">
      <alignment horizontal="center" vertical="center" textRotation="255" shrinkToFit="1"/>
    </xf>
    <xf numFmtId="0" fontId="4" fillId="0" borderId="13" xfId="0" applyNumberFormat="1" applyFont="1" applyBorder="1" applyAlignment="1">
      <alignment horizontal="center" vertical="center" textRotation="255" shrinkToFit="1"/>
    </xf>
    <xf numFmtId="0" fontId="4" fillId="0" borderId="59" xfId="0" applyFont="1" applyBorder="1" applyAlignment="1">
      <alignment vertical="center" shrinkToFit="1"/>
    </xf>
    <xf numFmtId="0" fontId="4" fillId="0" borderId="60" xfId="0" applyFont="1" applyBorder="1" applyAlignment="1">
      <alignment vertical="center" shrinkToFit="1"/>
    </xf>
    <xf numFmtId="0" fontId="4" fillId="0" borderId="64" xfId="0" applyFont="1" applyBorder="1" applyAlignment="1">
      <alignment vertical="center" shrinkToFit="1"/>
    </xf>
    <xf numFmtId="0" fontId="4" fillId="0" borderId="67" xfId="0" applyFont="1" applyBorder="1" applyAlignment="1">
      <alignment vertical="center" shrinkToFit="1"/>
    </xf>
    <xf numFmtId="0" fontId="4" fillId="0" borderId="68" xfId="0" applyNumberFormat="1" applyFont="1" applyBorder="1" applyAlignment="1" applyProtection="1">
      <alignment horizontal="center" vertical="center" shrinkToFit="1"/>
      <protection/>
    </xf>
    <xf numFmtId="0" fontId="4" fillId="0" borderId="69" xfId="0" applyNumberFormat="1" applyFont="1" applyBorder="1" applyAlignment="1" applyProtection="1">
      <alignment horizontal="center" vertical="center" shrinkToFit="1"/>
      <protection/>
    </xf>
    <xf numFmtId="0" fontId="4" fillId="0" borderId="64" xfId="0" applyNumberFormat="1" applyFont="1" applyBorder="1" applyAlignment="1" applyProtection="1">
      <alignment horizontal="center" vertical="center" shrinkToFit="1"/>
      <protection/>
    </xf>
    <xf numFmtId="0" fontId="4" fillId="0" borderId="65" xfId="0" applyNumberFormat="1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13" xfId="0" applyNumberFormat="1" applyFont="1" applyBorder="1" applyAlignment="1" applyProtection="1">
      <alignment horizontal="center" vertical="center" shrinkToFit="1"/>
      <protection/>
    </xf>
    <xf numFmtId="0" fontId="4" fillId="0" borderId="10" xfId="0" applyNumberFormat="1" applyFont="1" applyBorder="1" applyAlignment="1" applyProtection="1">
      <alignment horizontal="center" vertical="center" shrinkToFit="1"/>
      <protection/>
    </xf>
    <xf numFmtId="0" fontId="4" fillId="0" borderId="47" xfId="0" applyNumberFormat="1" applyFont="1" applyBorder="1" applyAlignment="1" applyProtection="1">
      <alignment horizontal="center" vertical="center" shrinkToFit="1"/>
      <protection/>
    </xf>
    <xf numFmtId="0" fontId="4" fillId="0" borderId="11" xfId="0" applyNumberFormat="1" applyFont="1" applyBorder="1" applyAlignment="1" applyProtection="1">
      <alignment horizontal="center" vertical="center" shrinkToFit="1"/>
      <protection/>
    </xf>
    <xf numFmtId="0" fontId="4" fillId="0" borderId="49" xfId="0" applyFont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0" fontId="4" fillId="0" borderId="40" xfId="0" applyNumberFormat="1" applyFont="1" applyBorder="1" applyAlignment="1" applyProtection="1">
      <alignment horizontal="center" vertical="center" shrinkToFit="1"/>
      <protection/>
    </xf>
    <xf numFmtId="0" fontId="4" fillId="0" borderId="49" xfId="0" applyNumberFormat="1" applyFont="1" applyBorder="1" applyAlignment="1" applyProtection="1">
      <alignment horizontal="center" vertical="center" shrinkToFit="1"/>
      <protection/>
    </xf>
    <xf numFmtId="0" fontId="4" fillId="0" borderId="52" xfId="0" applyNumberFormat="1" applyFont="1" applyBorder="1" applyAlignment="1" applyProtection="1">
      <alignment horizontal="center" vertical="center" shrinkToFit="1"/>
      <protection/>
    </xf>
    <xf numFmtId="0" fontId="4" fillId="0" borderId="53" xfId="0" applyNumberFormat="1" applyFont="1" applyBorder="1" applyAlignment="1" applyProtection="1">
      <alignment horizontal="center" vertical="center" shrinkToFit="1"/>
      <protection/>
    </xf>
    <xf numFmtId="0" fontId="4" fillId="0" borderId="64" xfId="0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46" xfId="0" applyNumberFormat="1" applyFont="1" applyBorder="1" applyAlignment="1">
      <alignment horizontal="center" vertical="center" shrinkToFit="1"/>
    </xf>
    <xf numFmtId="176" fontId="4" fillId="0" borderId="49" xfId="0" applyNumberFormat="1" applyFont="1" applyBorder="1" applyAlignment="1">
      <alignment horizontal="center" vertical="center" shrinkToFit="1"/>
    </xf>
    <xf numFmtId="176" fontId="4" fillId="0" borderId="50" xfId="0" applyNumberFormat="1" applyFont="1" applyBorder="1" applyAlignment="1">
      <alignment horizontal="center" vertical="center" shrinkToFit="1"/>
    </xf>
    <xf numFmtId="177" fontId="4" fillId="0" borderId="49" xfId="0" applyNumberFormat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4" fillId="0" borderId="45" xfId="0" applyNumberFormat="1" applyFont="1" applyBorder="1" applyAlignment="1" applyProtection="1">
      <alignment horizontal="center" vertical="center" shrinkToFit="1"/>
      <protection/>
    </xf>
    <xf numFmtId="0" fontId="4" fillId="0" borderId="76" xfId="0" applyNumberFormat="1" applyFont="1" applyBorder="1" applyAlignment="1" applyProtection="1">
      <alignment horizontal="center" vertical="center" shrinkToFit="1"/>
      <protection/>
    </xf>
    <xf numFmtId="0" fontId="4" fillId="0" borderId="46" xfId="0" applyNumberFormat="1" applyFont="1" applyBorder="1" applyAlignment="1" applyProtection="1">
      <alignment horizontal="center" vertical="center" shrinkToFit="1"/>
      <protection/>
    </xf>
    <xf numFmtId="0" fontId="4" fillId="0" borderId="48" xfId="0" applyNumberFormat="1" applyFont="1" applyBorder="1" applyAlignment="1" applyProtection="1">
      <alignment horizontal="center" vertical="center" shrinkToFit="1"/>
      <protection/>
    </xf>
    <xf numFmtId="0" fontId="4" fillId="0" borderId="38" xfId="0" applyNumberFormat="1" applyFont="1" applyBorder="1" applyAlignment="1" applyProtection="1">
      <alignment horizontal="center" vertical="center" shrinkToFit="1"/>
      <protection/>
    </xf>
    <xf numFmtId="0" fontId="4" fillId="0" borderId="77" xfId="0" applyNumberFormat="1" applyFont="1" applyBorder="1" applyAlignment="1" applyProtection="1">
      <alignment horizontal="center" vertical="center" shrinkToFit="1"/>
      <protection/>
    </xf>
    <xf numFmtId="0" fontId="4" fillId="0" borderId="78" xfId="0" applyNumberFormat="1" applyFont="1" applyBorder="1" applyAlignment="1">
      <alignment horizontal="center" vertical="center" shrinkToFit="1"/>
    </xf>
    <xf numFmtId="0" fontId="4" fillId="0" borderId="79" xfId="0" applyNumberFormat="1" applyFont="1" applyBorder="1" applyAlignment="1">
      <alignment horizontal="center" vertical="center" shrinkToFit="1"/>
    </xf>
    <xf numFmtId="177" fontId="4" fillId="0" borderId="79" xfId="0" applyNumberFormat="1" applyFont="1" applyBorder="1" applyAlignment="1">
      <alignment horizontal="center" vertical="center" shrinkToFit="1"/>
    </xf>
    <xf numFmtId="0" fontId="42" fillId="0" borderId="8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180" fontId="45" fillId="0" borderId="80" xfId="0" applyNumberFormat="1" applyFont="1" applyBorder="1" applyAlignment="1">
      <alignment horizontal="center" vertical="center"/>
    </xf>
    <xf numFmtId="184" fontId="45" fillId="0" borderId="80" xfId="0" applyNumberFormat="1" applyFont="1" applyBorder="1" applyAlignment="1">
      <alignment horizontal="center" vertical="center"/>
    </xf>
    <xf numFmtId="177" fontId="42" fillId="0" borderId="0" xfId="0" applyNumberFormat="1" applyFont="1" applyBorder="1" applyAlignment="1">
      <alignment horizontal="center" vertical="center"/>
    </xf>
    <xf numFmtId="176" fontId="42" fillId="0" borderId="0" xfId="0" applyNumberFormat="1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176" fontId="42" fillId="0" borderId="81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shrinkToFit="1"/>
    </xf>
    <xf numFmtId="177" fontId="42" fillId="0" borderId="8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encing\&#35430;&#21512;&#19968;&#24335;\21&#24180;&#24230;&#22269;&#20307;&#65301;%20&#65298;&#65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名"/>
      <sheetName val="５名"/>
      <sheetName val="６名"/>
      <sheetName val="８名"/>
      <sheetName val="選手名簿"/>
      <sheetName val="タイムテーブル"/>
      <sheetName val="女子順位表 "/>
      <sheetName val="男子順位表"/>
      <sheetName val="男子ランキング"/>
      <sheetName val="女子ランキング"/>
      <sheetName val="男１回戦対戦表"/>
      <sheetName val="男１回１プ"/>
      <sheetName val="男１回２プ"/>
      <sheetName val="男１回３プ"/>
      <sheetName val="男１回４プ"/>
      <sheetName val="男１回５プ"/>
      <sheetName val="男子1回戦順位表"/>
      <sheetName val="女１回戦対戦表"/>
      <sheetName val="女１回１プ"/>
      <sheetName val="女１回２プ"/>
      <sheetName val="女１回３プ"/>
      <sheetName val="女子1回戦順位表"/>
      <sheetName val="男2回1プ"/>
      <sheetName val="男2回2プ"/>
      <sheetName val="男2回3プ"/>
      <sheetName val="男2回4プ"/>
      <sheetName val="男子2回戦順位表"/>
      <sheetName val="女2回1プ"/>
      <sheetName val="女2回2プ"/>
      <sheetName val="女子2回戦順位表"/>
      <sheetName val="男3回1プ"/>
      <sheetName val="男3回2プ"/>
      <sheetName val="男3回3プ"/>
      <sheetName val="男子3回戦順位表"/>
      <sheetName val="女決勝"/>
      <sheetName val="女子決勝戦順位表"/>
      <sheetName val="男決勝"/>
      <sheetName val="男子決勝戦順位表"/>
    </sheetNames>
    <sheetDataSet>
      <sheetData sheetId="4">
        <row r="2">
          <cell r="B2" t="str">
            <v>岩国JFC</v>
          </cell>
          <cell r="C2" t="str">
            <v>岩国工業</v>
          </cell>
          <cell r="D2" t="str">
            <v>熊毛南</v>
          </cell>
          <cell r="E2" t="str">
            <v>平生JFC</v>
          </cell>
          <cell r="F2" t="str">
            <v>柳井学園</v>
          </cell>
          <cell r="H2">
            <v>1</v>
          </cell>
          <cell r="I2" t="str">
            <v>阿部　峻士</v>
          </cell>
          <cell r="J2" t="str">
            <v>越智　麻菜望</v>
          </cell>
        </row>
        <row r="3">
          <cell r="B3" t="str">
            <v>瀧村　将司</v>
          </cell>
          <cell r="C3" t="str">
            <v>河口　大樹</v>
          </cell>
          <cell r="D3" t="str">
            <v>粟屋　清隆</v>
          </cell>
          <cell r="E3" t="str">
            <v>糸田　寛史</v>
          </cell>
          <cell r="F3" t="str">
            <v>上田　勇太</v>
          </cell>
          <cell r="H3">
            <v>2</v>
          </cell>
          <cell r="I3" t="str">
            <v>粟屋　清隆</v>
          </cell>
          <cell r="J3" t="str">
            <v>森下　英里</v>
          </cell>
        </row>
        <row r="4">
          <cell r="B4" t="str">
            <v>西本　勇斗</v>
          </cell>
          <cell r="C4" t="str">
            <v>久保田　将弘</v>
          </cell>
          <cell r="D4" t="str">
            <v>沖永　貴洋</v>
          </cell>
          <cell r="E4" t="str">
            <v>野村　翔太</v>
          </cell>
          <cell r="F4" t="str">
            <v>内田　博士</v>
          </cell>
          <cell r="H4">
            <v>3</v>
          </cell>
          <cell r="I4" t="str">
            <v>糸田　寛史</v>
          </cell>
          <cell r="J4" t="str">
            <v>佐々木　恵理香</v>
          </cell>
        </row>
        <row r="5">
          <cell r="C5" t="str">
            <v>流田　裕亮</v>
          </cell>
          <cell r="D5" t="str">
            <v>國長　寛史</v>
          </cell>
          <cell r="E5" t="str">
            <v>宮武　拓矢</v>
          </cell>
          <cell r="F5" t="str">
            <v>河野　慎也</v>
          </cell>
          <cell r="H5">
            <v>4</v>
          </cell>
          <cell r="I5" t="str">
            <v>上田　勇太</v>
          </cell>
          <cell r="J5" t="str">
            <v>上村　咲季</v>
          </cell>
        </row>
        <row r="6">
          <cell r="C6" t="str">
            <v>山中　貴文</v>
          </cell>
          <cell r="D6" t="str">
            <v>國信　祐太郎</v>
          </cell>
          <cell r="F6" t="str">
            <v>田村　亮</v>
          </cell>
          <cell r="H6">
            <v>5</v>
          </cell>
          <cell r="I6" t="str">
            <v>内田　博士</v>
          </cell>
          <cell r="J6" t="str">
            <v>清中　美希</v>
          </cell>
        </row>
        <row r="7">
          <cell r="C7" t="str">
            <v>津江　碧</v>
          </cell>
          <cell r="D7" t="str">
            <v>高見　悠</v>
          </cell>
          <cell r="F7" t="str">
            <v>平本　裕二</v>
          </cell>
          <cell r="H7">
            <v>6</v>
          </cell>
          <cell r="I7" t="str">
            <v>沖永　貴洋</v>
          </cell>
          <cell r="J7" t="str">
            <v>西村　梨楠</v>
          </cell>
        </row>
        <row r="8">
          <cell r="C8" t="str">
            <v>細川　智義</v>
          </cell>
          <cell r="D8" t="str">
            <v>木村　雅彦</v>
          </cell>
          <cell r="F8" t="str">
            <v>山根　良介</v>
          </cell>
          <cell r="H8">
            <v>7</v>
          </cell>
          <cell r="I8" t="str">
            <v>河口　大樹</v>
          </cell>
          <cell r="J8" t="str">
            <v>村岡　菜美</v>
          </cell>
        </row>
        <row r="9">
          <cell r="C9" t="str">
            <v>村川　拓也</v>
          </cell>
          <cell r="D9" t="str">
            <v>久芳　晃典</v>
          </cell>
          <cell r="F9" t="str">
            <v>阿部　峻士</v>
          </cell>
          <cell r="H9">
            <v>8</v>
          </cell>
          <cell r="I9" t="str">
            <v>河野　慎也</v>
          </cell>
          <cell r="J9" t="str">
            <v>藤山　尚恵</v>
          </cell>
        </row>
        <row r="10">
          <cell r="C10" t="str">
            <v>越水　裕亮</v>
          </cell>
          <cell r="D10" t="str">
            <v>森永　豪</v>
          </cell>
          <cell r="F10" t="str">
            <v>山根　誠也</v>
          </cell>
          <cell r="H10">
            <v>9</v>
          </cell>
          <cell r="I10" t="str">
            <v>國長　寛史</v>
          </cell>
          <cell r="J10" t="str">
            <v>藤山　雪恵</v>
          </cell>
        </row>
        <row r="11">
          <cell r="C11" t="str">
            <v>西村　優人</v>
          </cell>
          <cell r="H11">
            <v>10</v>
          </cell>
          <cell r="I11" t="str">
            <v>國信　祐太郎</v>
          </cell>
          <cell r="J11" t="str">
            <v>藤村　千絵</v>
          </cell>
        </row>
        <row r="12">
          <cell r="H12">
            <v>11</v>
          </cell>
          <cell r="I12" t="str">
            <v>久保田　将弘</v>
          </cell>
          <cell r="J12" t="str">
            <v>平川　素代</v>
          </cell>
        </row>
        <row r="13">
          <cell r="H13">
            <v>12</v>
          </cell>
          <cell r="I13" t="str">
            <v>越水　裕亮</v>
          </cell>
          <cell r="J13" t="str">
            <v>平中　未希</v>
          </cell>
        </row>
        <row r="14">
          <cell r="H14">
            <v>13</v>
          </cell>
          <cell r="I14" t="str">
            <v>高見　悠</v>
          </cell>
          <cell r="J14" t="str">
            <v>和田　絵利子</v>
          </cell>
        </row>
        <row r="15">
          <cell r="H15">
            <v>14</v>
          </cell>
          <cell r="I15" t="str">
            <v>田村　亮</v>
          </cell>
          <cell r="J15" t="str">
            <v>小関　紗恵</v>
          </cell>
        </row>
        <row r="16">
          <cell r="H16">
            <v>15</v>
          </cell>
          <cell r="I16" t="str">
            <v>流田　裕亮</v>
          </cell>
          <cell r="J16" t="str">
            <v>横山　怜奈</v>
          </cell>
        </row>
        <row r="17">
          <cell r="H17">
            <v>16</v>
          </cell>
          <cell r="I17" t="str">
            <v>西村　優人</v>
          </cell>
          <cell r="J17" t="str">
            <v>淺海　裕子</v>
          </cell>
        </row>
        <row r="18">
          <cell r="B18" t="str">
            <v>越智　麻菜望</v>
          </cell>
          <cell r="C18" t="str">
            <v>藤山　尚恵</v>
          </cell>
          <cell r="D18" t="str">
            <v>清中　美希</v>
          </cell>
          <cell r="F18" t="str">
            <v>上村　咲季</v>
          </cell>
          <cell r="H18">
            <v>17</v>
          </cell>
          <cell r="I18" t="str">
            <v>野村　翔太</v>
          </cell>
          <cell r="J18" t="str">
            <v>西川　英恵</v>
          </cell>
        </row>
        <row r="19">
          <cell r="B19" t="str">
            <v>佐々木　恵理香</v>
          </cell>
          <cell r="D19" t="str">
            <v>村岡　菜美</v>
          </cell>
          <cell r="F19" t="str">
            <v>平川　素代</v>
          </cell>
          <cell r="H19">
            <v>18</v>
          </cell>
          <cell r="I19" t="str">
            <v>平本　裕二</v>
          </cell>
        </row>
        <row r="20">
          <cell r="B20" t="str">
            <v>西村　梨楠</v>
          </cell>
          <cell r="D20" t="str">
            <v>森下　英里</v>
          </cell>
          <cell r="F20" t="str">
            <v>平中　未希</v>
          </cell>
          <cell r="H20">
            <v>19</v>
          </cell>
          <cell r="I20" t="str">
            <v>宮武　拓矢</v>
          </cell>
        </row>
        <row r="21">
          <cell r="B21" t="str">
            <v>藤山　雪恵</v>
          </cell>
          <cell r="D21" t="str">
            <v>淺海　裕子</v>
          </cell>
          <cell r="F21" t="str">
            <v>藤村　千絵</v>
          </cell>
          <cell r="H21">
            <v>20</v>
          </cell>
          <cell r="I21" t="str">
            <v>村川　拓也</v>
          </cell>
        </row>
        <row r="22">
          <cell r="D22" t="str">
            <v>西川　英恵</v>
          </cell>
          <cell r="F22" t="str">
            <v>和田　絵利子</v>
          </cell>
          <cell r="H22">
            <v>21</v>
          </cell>
          <cell r="I22" t="str">
            <v>山中　貴文</v>
          </cell>
        </row>
        <row r="23">
          <cell r="F23" t="str">
            <v>小関　紗恵</v>
          </cell>
          <cell r="H23">
            <v>22</v>
          </cell>
          <cell r="I23" t="str">
            <v>山根　良介</v>
          </cell>
        </row>
        <row r="24">
          <cell r="F24" t="str">
            <v>横山　怜奈</v>
          </cell>
          <cell r="H24">
            <v>23</v>
          </cell>
          <cell r="I24" t="str">
            <v>細川　智義</v>
          </cell>
        </row>
        <row r="25">
          <cell r="H25">
            <v>24</v>
          </cell>
          <cell r="I25" t="str">
            <v>西本　勇斗</v>
          </cell>
        </row>
        <row r="26">
          <cell r="H26">
            <v>25</v>
          </cell>
          <cell r="I26" t="str">
            <v>瀧村　将司</v>
          </cell>
        </row>
        <row r="27">
          <cell r="H27">
            <v>26</v>
          </cell>
          <cell r="I27" t="str">
            <v>津江　碧</v>
          </cell>
        </row>
        <row r="28">
          <cell r="H28">
            <v>27</v>
          </cell>
          <cell r="I28" t="str">
            <v>山根　誠也</v>
          </cell>
        </row>
        <row r="29">
          <cell r="H29">
            <v>28</v>
          </cell>
          <cell r="I29" t="str">
            <v>木村　雅彦</v>
          </cell>
        </row>
        <row r="30">
          <cell r="H30">
            <v>29</v>
          </cell>
          <cell r="I30" t="str">
            <v>久芳　晃典</v>
          </cell>
        </row>
        <row r="31">
          <cell r="H31">
            <v>30</v>
          </cell>
          <cell r="I31" t="str">
            <v>森永　豪</v>
          </cell>
        </row>
        <row r="32">
          <cell r="H32">
            <v>31</v>
          </cell>
        </row>
        <row r="33">
          <cell r="A33" t="str">
            <v>男子</v>
          </cell>
          <cell r="B33" t="str">
            <v>予選</v>
          </cell>
          <cell r="C33" t="str">
            <v>1プール</v>
          </cell>
          <cell r="D33">
            <v>0</v>
          </cell>
          <cell r="E33" t="str">
            <v>フルーレ</v>
          </cell>
          <cell r="H33">
            <v>32</v>
          </cell>
        </row>
        <row r="34">
          <cell r="A34" t="str">
            <v>女子</v>
          </cell>
          <cell r="B34" t="str">
            <v>1回戦</v>
          </cell>
          <cell r="C34" t="str">
            <v>2プール</v>
          </cell>
          <cell r="D34">
            <v>1</v>
          </cell>
          <cell r="E34" t="str">
            <v>エペ</v>
          </cell>
          <cell r="H34">
            <v>33</v>
          </cell>
        </row>
        <row r="35">
          <cell r="B35" t="str">
            <v>2回戦</v>
          </cell>
          <cell r="C35" t="str">
            <v>3プール</v>
          </cell>
          <cell r="D35">
            <v>2</v>
          </cell>
          <cell r="E35" t="str">
            <v>サーブル</v>
          </cell>
          <cell r="H35">
            <v>34</v>
          </cell>
        </row>
        <row r="36">
          <cell r="B36" t="str">
            <v>3回戦</v>
          </cell>
          <cell r="C36" t="str">
            <v>4プール</v>
          </cell>
          <cell r="D36">
            <v>3</v>
          </cell>
          <cell r="H36">
            <v>35</v>
          </cell>
        </row>
        <row r="37">
          <cell r="B37" t="str">
            <v>4回戦</v>
          </cell>
          <cell r="C37" t="str">
            <v>5プール</v>
          </cell>
          <cell r="D37">
            <v>4</v>
          </cell>
          <cell r="H37">
            <v>36</v>
          </cell>
        </row>
        <row r="38">
          <cell r="B38" t="str">
            <v>5回戦</v>
          </cell>
          <cell r="C38" t="str">
            <v>6プール</v>
          </cell>
          <cell r="D38">
            <v>5</v>
          </cell>
          <cell r="H38">
            <v>37</v>
          </cell>
        </row>
        <row r="39">
          <cell r="B39" t="str">
            <v>6回戦</v>
          </cell>
          <cell r="C39" t="str">
            <v>7プール</v>
          </cell>
          <cell r="H39">
            <v>38</v>
          </cell>
        </row>
        <row r="40">
          <cell r="B40" t="str">
            <v>決勝戦</v>
          </cell>
          <cell r="C40" t="str">
            <v>8プール</v>
          </cell>
          <cell r="H40">
            <v>39</v>
          </cell>
        </row>
        <row r="41">
          <cell r="H41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X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G9" sqref="BG9:BI9"/>
    </sheetView>
  </sheetViews>
  <sheetFormatPr defaultColWidth="8.8515625" defaultRowHeight="15"/>
  <cols>
    <col min="1" max="27" width="1.57421875" style="0" customWidth="1"/>
    <col min="28" max="31" width="1.57421875" style="0" hidden="1" customWidth="1"/>
    <col min="32" max="34" width="1.57421875" style="0" customWidth="1"/>
    <col min="35" max="37" width="1.57421875" style="0" hidden="1" customWidth="1"/>
    <col min="38" max="41" width="1.57421875" style="0" customWidth="1"/>
    <col min="42" max="45" width="1.57421875" style="0" hidden="1" customWidth="1"/>
    <col min="46" max="48" width="1.57421875" style="0" customWidth="1"/>
    <col min="49" max="52" width="1.57421875" style="0" hidden="1" customWidth="1"/>
    <col min="53" max="55" width="1.57421875" style="0" customWidth="1"/>
    <col min="56" max="58" width="1.57421875" style="0" hidden="1" customWidth="1"/>
    <col min="59" max="76" width="1.57421875" style="0" customWidth="1"/>
  </cols>
  <sheetData>
    <row r="1" spans="1:61" ht="18" customHeight="1" thickBot="1">
      <c r="A1" s="40" t="s">
        <v>1</v>
      </c>
      <c r="B1" s="41"/>
      <c r="C1" s="41"/>
      <c r="D1" s="41"/>
      <c r="E1" s="41"/>
      <c r="F1" s="41"/>
      <c r="G1" s="41"/>
      <c r="H1" s="41" t="s">
        <v>2</v>
      </c>
      <c r="I1" s="41"/>
      <c r="J1" s="41"/>
      <c r="K1" s="41"/>
      <c r="L1" s="41"/>
      <c r="M1" s="41"/>
      <c r="N1" s="50"/>
      <c r="O1" s="51"/>
      <c r="P1" s="52"/>
      <c r="Q1" s="53"/>
      <c r="R1" s="54">
        <v>1</v>
      </c>
      <c r="S1" s="41"/>
      <c r="T1" s="41"/>
      <c r="U1" s="41">
        <v>2</v>
      </c>
      <c r="V1" s="41"/>
      <c r="W1" s="41"/>
      <c r="X1" s="41">
        <v>3</v>
      </c>
      <c r="Y1" s="41"/>
      <c r="Z1" s="50"/>
      <c r="AA1" s="40" t="s">
        <v>3</v>
      </c>
      <c r="AB1" s="41"/>
      <c r="AC1" s="41"/>
      <c r="AD1" s="41"/>
      <c r="AE1" s="41"/>
      <c r="AF1" s="41"/>
      <c r="AG1" s="41"/>
      <c r="AH1" s="41" t="s">
        <v>4</v>
      </c>
      <c r="AI1" s="41"/>
      <c r="AJ1" s="41"/>
      <c r="AK1" s="41"/>
      <c r="AL1" s="41"/>
      <c r="AM1" s="41"/>
      <c r="AN1" s="41"/>
      <c r="AO1" s="41" t="s">
        <v>5</v>
      </c>
      <c r="AP1" s="41"/>
      <c r="AQ1" s="41"/>
      <c r="AR1" s="41"/>
      <c r="AS1" s="41"/>
      <c r="AT1" s="41"/>
      <c r="AU1" s="41"/>
      <c r="AV1" s="41" t="s">
        <v>6</v>
      </c>
      <c r="AW1" s="41"/>
      <c r="AX1" s="41"/>
      <c r="AY1" s="41"/>
      <c r="AZ1" s="41"/>
      <c r="BA1" s="41"/>
      <c r="BB1" s="41"/>
      <c r="BC1" s="41" t="s">
        <v>28</v>
      </c>
      <c r="BD1" s="41"/>
      <c r="BE1" s="41"/>
      <c r="BF1" s="41"/>
      <c r="BG1" s="41"/>
      <c r="BH1" s="41"/>
      <c r="BI1" s="49"/>
    </row>
    <row r="2" spans="1:61" ht="18" customHeight="1">
      <c r="A2" s="42"/>
      <c r="B2" s="43"/>
      <c r="C2" s="43"/>
      <c r="D2" s="43"/>
      <c r="E2" s="43"/>
      <c r="F2" s="43"/>
      <c r="G2" s="43"/>
      <c r="H2" s="44" t="s">
        <v>39</v>
      </c>
      <c r="I2" s="44"/>
      <c r="J2" s="44"/>
      <c r="K2" s="44"/>
      <c r="L2" s="44"/>
      <c r="M2" s="44"/>
      <c r="N2" s="45"/>
      <c r="O2" s="42">
        <v>1</v>
      </c>
      <c r="P2" s="43"/>
      <c r="Q2" s="46"/>
      <c r="R2" s="47"/>
      <c r="S2" s="48"/>
      <c r="T2" s="48"/>
      <c r="U2" s="43">
        <f>IF($BG$6="","",BJ12)</f>
        <v>33</v>
      </c>
      <c r="V2" s="43"/>
      <c r="W2" s="43"/>
      <c r="X2" s="43" t="str">
        <f>IF($BG$6="","",BJ6)</f>
        <v>V45</v>
      </c>
      <c r="Y2" s="43"/>
      <c r="Z2" s="58"/>
      <c r="AA2" s="42">
        <f>IF($BG$6="","",COUNTIF(R2:Z2,"*V*"))</f>
        <v>1</v>
      </c>
      <c r="AB2" s="43"/>
      <c r="AC2" s="43"/>
      <c r="AD2" s="43"/>
      <c r="AE2" s="43"/>
      <c r="AF2" s="43"/>
      <c r="AG2" s="43"/>
      <c r="AH2" s="59">
        <f>IF($BG$6="","",AA2/2)</f>
        <v>0.5</v>
      </c>
      <c r="AI2" s="59"/>
      <c r="AJ2" s="59"/>
      <c r="AK2" s="59"/>
      <c r="AL2" s="59"/>
      <c r="AM2" s="59"/>
      <c r="AN2" s="59"/>
      <c r="AO2" s="43">
        <f>IF($BG$6="","",SUM(BG6,BG12))</f>
        <v>78</v>
      </c>
      <c r="AP2" s="43"/>
      <c r="AQ2" s="43"/>
      <c r="AR2" s="43"/>
      <c r="AS2" s="43"/>
      <c r="AT2" s="43"/>
      <c r="AU2" s="43"/>
      <c r="AV2" s="58">
        <f>IF($BG$6="","",SUM(BG7,BG13))</f>
        <v>86</v>
      </c>
      <c r="AW2" s="60"/>
      <c r="AX2" s="60"/>
      <c r="AY2" s="60"/>
      <c r="AZ2" s="60"/>
      <c r="BA2" s="60"/>
      <c r="BB2" s="61"/>
      <c r="BC2" s="62">
        <f>IF($BG$6="","",AO2/AV2)</f>
        <v>0.9069767441860465</v>
      </c>
      <c r="BD2" s="62"/>
      <c r="BE2" s="62"/>
      <c r="BF2" s="62"/>
      <c r="BG2" s="62"/>
      <c r="BH2" s="62"/>
      <c r="BI2" s="63"/>
    </row>
    <row r="3" spans="1:61" ht="18" customHeight="1">
      <c r="A3" s="71"/>
      <c r="B3" s="39"/>
      <c r="C3" s="39"/>
      <c r="D3" s="39"/>
      <c r="E3" s="39"/>
      <c r="F3" s="39"/>
      <c r="G3" s="39"/>
      <c r="H3" s="72" t="s">
        <v>40</v>
      </c>
      <c r="I3" s="72"/>
      <c r="J3" s="72"/>
      <c r="K3" s="72"/>
      <c r="L3" s="72"/>
      <c r="M3" s="72"/>
      <c r="N3" s="73"/>
      <c r="O3" s="71">
        <v>2</v>
      </c>
      <c r="P3" s="39"/>
      <c r="Q3" s="74"/>
      <c r="R3" s="38" t="str">
        <f>IF($BG$6="","",BJ13)</f>
        <v>V45</v>
      </c>
      <c r="S3" s="39"/>
      <c r="T3" s="39"/>
      <c r="U3" s="75"/>
      <c r="V3" s="75"/>
      <c r="W3" s="75"/>
      <c r="X3" s="39" t="str">
        <f>IF($BG$6="","",BJ9)</f>
        <v>V45</v>
      </c>
      <c r="Y3" s="39"/>
      <c r="Z3" s="36"/>
      <c r="AA3" s="64">
        <f>IF($BG$6="","",COUNTIF(R3:Z3,"*V*"))</f>
        <v>2</v>
      </c>
      <c r="AB3" s="37"/>
      <c r="AC3" s="37"/>
      <c r="AD3" s="37"/>
      <c r="AE3" s="37"/>
      <c r="AF3" s="37"/>
      <c r="AG3" s="38"/>
      <c r="AH3" s="65">
        <f>IF($BG$6="","",AA3/2)</f>
        <v>1</v>
      </c>
      <c r="AI3" s="66"/>
      <c r="AJ3" s="66"/>
      <c r="AK3" s="66"/>
      <c r="AL3" s="66"/>
      <c r="AM3" s="66"/>
      <c r="AN3" s="67"/>
      <c r="AO3" s="36">
        <f>IF($BG$6="","",SUM(BG9,BG13))</f>
        <v>90</v>
      </c>
      <c r="AP3" s="37"/>
      <c r="AQ3" s="37"/>
      <c r="AR3" s="37"/>
      <c r="AS3" s="37"/>
      <c r="AT3" s="37"/>
      <c r="AU3" s="38"/>
      <c r="AV3" s="36">
        <f>IF($BG$6="","",SUM(BG10,BG12))</f>
        <v>71</v>
      </c>
      <c r="AW3" s="37"/>
      <c r="AX3" s="37"/>
      <c r="AY3" s="37"/>
      <c r="AZ3" s="37"/>
      <c r="BA3" s="37"/>
      <c r="BB3" s="38"/>
      <c r="BC3" s="68">
        <f>IF($BG$6="","",AO3/AV3)</f>
        <v>1.267605633802817</v>
      </c>
      <c r="BD3" s="69"/>
      <c r="BE3" s="69"/>
      <c r="BF3" s="69"/>
      <c r="BG3" s="69"/>
      <c r="BH3" s="69"/>
      <c r="BI3" s="70"/>
    </row>
    <row r="4" spans="1:61" ht="18" customHeight="1" thickBot="1">
      <c r="A4" s="76"/>
      <c r="B4" s="77"/>
      <c r="C4" s="77"/>
      <c r="D4" s="77"/>
      <c r="E4" s="77"/>
      <c r="F4" s="77"/>
      <c r="G4" s="77"/>
      <c r="H4" s="78" t="s">
        <v>41</v>
      </c>
      <c r="I4" s="78"/>
      <c r="J4" s="78"/>
      <c r="K4" s="78"/>
      <c r="L4" s="78"/>
      <c r="M4" s="78"/>
      <c r="N4" s="79"/>
      <c r="O4" s="76">
        <v>3</v>
      </c>
      <c r="P4" s="77"/>
      <c r="Q4" s="80"/>
      <c r="R4" s="57">
        <f>IF($BG$6="","",BJ7)</f>
        <v>41</v>
      </c>
      <c r="S4" s="77"/>
      <c r="T4" s="77"/>
      <c r="U4" s="77">
        <f>IF($BG$6="","",BJ10)</f>
        <v>38</v>
      </c>
      <c r="V4" s="77"/>
      <c r="W4" s="77"/>
      <c r="X4" s="84"/>
      <c r="Y4" s="84"/>
      <c r="Z4" s="85"/>
      <c r="AA4" s="86">
        <f>IF($BG$6="","",COUNTIF(R4:Z4,"*V*"))</f>
        <v>0</v>
      </c>
      <c r="AB4" s="56"/>
      <c r="AC4" s="56"/>
      <c r="AD4" s="56"/>
      <c r="AE4" s="56"/>
      <c r="AF4" s="56"/>
      <c r="AG4" s="57"/>
      <c r="AH4" s="87">
        <f>IF($BG$6="","",AA4/2)</f>
        <v>0</v>
      </c>
      <c r="AI4" s="88"/>
      <c r="AJ4" s="88"/>
      <c r="AK4" s="88"/>
      <c r="AL4" s="88"/>
      <c r="AM4" s="88"/>
      <c r="AN4" s="89"/>
      <c r="AO4" s="55">
        <f>IF($BG$6="","",SUM(BG7,BG10))</f>
        <v>79</v>
      </c>
      <c r="AP4" s="56"/>
      <c r="AQ4" s="56"/>
      <c r="AR4" s="56"/>
      <c r="AS4" s="56"/>
      <c r="AT4" s="56"/>
      <c r="AU4" s="57"/>
      <c r="AV4" s="55">
        <f>IF($BG$6="","",SUM(BG6,BG9))</f>
        <v>90</v>
      </c>
      <c r="AW4" s="56"/>
      <c r="AX4" s="56"/>
      <c r="AY4" s="56"/>
      <c r="AZ4" s="56"/>
      <c r="BA4" s="56"/>
      <c r="BB4" s="57"/>
      <c r="BC4" s="81">
        <f>IF($BG$6="","",AO4/AV4)</f>
        <v>0.8777777777777778</v>
      </c>
      <c r="BD4" s="82"/>
      <c r="BE4" s="82"/>
      <c r="BF4" s="82"/>
      <c r="BG4" s="82"/>
      <c r="BH4" s="82"/>
      <c r="BI4" s="83"/>
    </row>
    <row r="5" ht="16.5" customHeight="1"/>
    <row r="6" spans="1:76" ht="16.5" customHeight="1">
      <c r="A6" s="39">
        <v>1</v>
      </c>
      <c r="B6" s="39"/>
      <c r="C6" s="39"/>
      <c r="D6" s="39">
        <v>1</v>
      </c>
      <c r="E6" s="39"/>
      <c r="F6" s="39"/>
      <c r="G6" s="39"/>
      <c r="H6" s="39"/>
      <c r="I6" s="39"/>
      <c r="J6" s="39"/>
      <c r="K6" s="39"/>
      <c r="L6" s="39"/>
      <c r="M6" s="39"/>
      <c r="N6" s="39" t="str">
        <f>IF(H2="","",H2)</f>
        <v>柳井学園</v>
      </c>
      <c r="O6" s="39"/>
      <c r="P6" s="39"/>
      <c r="Q6" s="39"/>
      <c r="R6" s="39"/>
      <c r="S6" s="39"/>
      <c r="T6" s="39"/>
      <c r="U6" s="39" t="s">
        <v>0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5"/>
      <c r="BE6" s="5"/>
      <c r="BF6" s="5"/>
      <c r="BG6" s="39">
        <v>45</v>
      </c>
      <c r="BH6" s="39"/>
      <c r="BI6" s="39"/>
      <c r="BJ6" s="36" t="str">
        <f>IF(BG6="","",IF(BG6&gt;BG7,"V"&amp;BG6,BG6))</f>
        <v>V45</v>
      </c>
      <c r="BK6" s="37"/>
      <c r="BL6" s="38"/>
      <c r="BM6" s="34"/>
      <c r="BN6" s="34"/>
      <c r="BO6" s="34"/>
      <c r="BP6" s="34"/>
      <c r="BQ6" s="34"/>
      <c r="BR6" s="35"/>
      <c r="BS6" s="35"/>
      <c r="BT6" s="35"/>
      <c r="BU6" s="35"/>
      <c r="BV6" s="35"/>
      <c r="BW6" s="2"/>
      <c r="BX6" s="2"/>
    </row>
    <row r="7" spans="1:76" ht="16.5" customHeight="1">
      <c r="A7" s="39"/>
      <c r="B7" s="39"/>
      <c r="C7" s="39"/>
      <c r="D7" s="39">
        <v>3</v>
      </c>
      <c r="E7" s="39"/>
      <c r="F7" s="39"/>
      <c r="G7" s="39"/>
      <c r="H7" s="39"/>
      <c r="I7" s="39"/>
      <c r="J7" s="39"/>
      <c r="K7" s="39"/>
      <c r="L7" s="39"/>
      <c r="M7" s="39"/>
      <c r="N7" s="39" t="str">
        <f>IF(H4="","",H4)</f>
        <v>三島高校</v>
      </c>
      <c r="O7" s="39"/>
      <c r="P7" s="39"/>
      <c r="Q7" s="39"/>
      <c r="R7" s="39"/>
      <c r="S7" s="39"/>
      <c r="T7" s="39"/>
      <c r="U7" s="39" t="s">
        <v>0</v>
      </c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5"/>
      <c r="BE7" s="5"/>
      <c r="BF7" s="5"/>
      <c r="BG7" s="39">
        <v>41</v>
      </c>
      <c r="BH7" s="39"/>
      <c r="BI7" s="39"/>
      <c r="BJ7" s="36">
        <f>IF($BG$6="","",IF(BG7&gt;BG6,"V"&amp;BG7,BG7))</f>
        <v>41</v>
      </c>
      <c r="BK7" s="37"/>
      <c r="BL7" s="38"/>
      <c r="BM7" s="34"/>
      <c r="BN7" s="34"/>
      <c r="BO7" s="34"/>
      <c r="BP7" s="34"/>
      <c r="BQ7" s="34"/>
      <c r="BR7" s="35"/>
      <c r="BS7" s="35"/>
      <c r="BT7" s="35"/>
      <c r="BU7" s="35"/>
      <c r="BV7" s="35"/>
      <c r="BW7" s="2"/>
      <c r="BX7" s="2"/>
    </row>
    <row r="8" spans="59:74" ht="16.5" customHeight="1">
      <c r="BG8" s="8"/>
      <c r="BH8" s="8"/>
      <c r="BI8" s="8"/>
      <c r="BJ8" s="8"/>
      <c r="BK8" s="8"/>
      <c r="BL8" s="8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ht="16.5" customHeight="1">
      <c r="A9" s="39">
        <v>2</v>
      </c>
      <c r="B9" s="39"/>
      <c r="C9" s="39"/>
      <c r="D9" s="39">
        <v>2</v>
      </c>
      <c r="E9" s="39"/>
      <c r="F9" s="39"/>
      <c r="G9" s="39"/>
      <c r="H9" s="39"/>
      <c r="I9" s="39"/>
      <c r="J9" s="39"/>
      <c r="K9" s="39"/>
      <c r="L9" s="39"/>
      <c r="M9" s="39"/>
      <c r="N9" s="39" t="str">
        <f>IF(H3="","",H3)</f>
        <v>佐賀商業</v>
      </c>
      <c r="O9" s="39"/>
      <c r="P9" s="39"/>
      <c r="Q9" s="39"/>
      <c r="R9" s="39"/>
      <c r="S9" s="39"/>
      <c r="T9" s="39"/>
      <c r="U9" s="39" t="s">
        <v>0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5"/>
      <c r="BE9" s="5"/>
      <c r="BF9" s="5"/>
      <c r="BG9" s="39">
        <v>45</v>
      </c>
      <c r="BH9" s="39"/>
      <c r="BI9" s="39"/>
      <c r="BJ9" s="36" t="str">
        <f>IF($BG$6="","",IF(BG9&gt;BG10,"V"&amp;BG9,BG9))</f>
        <v>V45</v>
      </c>
      <c r="BK9" s="37"/>
      <c r="BL9" s="38"/>
      <c r="BM9" s="34"/>
      <c r="BN9" s="34"/>
      <c r="BO9" s="34"/>
      <c r="BP9" s="34"/>
      <c r="BQ9" s="34"/>
      <c r="BR9" s="35"/>
      <c r="BS9" s="35"/>
      <c r="BT9" s="35"/>
      <c r="BU9" s="35"/>
      <c r="BV9" s="35"/>
    </row>
    <row r="10" spans="1:74" ht="16.5" customHeight="1">
      <c r="A10" s="39"/>
      <c r="B10" s="39"/>
      <c r="C10" s="39"/>
      <c r="D10" s="39">
        <v>3</v>
      </c>
      <c r="E10" s="39"/>
      <c r="F10" s="39"/>
      <c r="G10" s="39"/>
      <c r="H10" s="39"/>
      <c r="I10" s="39"/>
      <c r="J10" s="39"/>
      <c r="K10" s="39"/>
      <c r="L10" s="39"/>
      <c r="M10" s="39"/>
      <c r="N10" s="39" t="str">
        <f>IF(H4="","",H4)</f>
        <v>三島高校</v>
      </c>
      <c r="O10" s="39"/>
      <c r="P10" s="39"/>
      <c r="Q10" s="39"/>
      <c r="R10" s="39"/>
      <c r="S10" s="39"/>
      <c r="T10" s="39"/>
      <c r="U10" s="39" t="s">
        <v>0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5"/>
      <c r="BE10" s="5"/>
      <c r="BF10" s="5"/>
      <c r="BG10" s="39">
        <v>38</v>
      </c>
      <c r="BH10" s="39"/>
      <c r="BI10" s="39"/>
      <c r="BJ10" s="36">
        <f>IF($BG$6="","",IF(BG10&gt;BG9,"V"&amp;BG10,BG10))</f>
        <v>38</v>
      </c>
      <c r="BK10" s="37"/>
      <c r="BL10" s="38"/>
      <c r="BM10" s="34"/>
      <c r="BN10" s="34"/>
      <c r="BO10" s="34"/>
      <c r="BP10" s="34"/>
      <c r="BQ10" s="34"/>
      <c r="BR10" s="35"/>
      <c r="BS10" s="35"/>
      <c r="BT10" s="35"/>
      <c r="BU10" s="35"/>
      <c r="BV10" s="35"/>
    </row>
    <row r="11" spans="59:74" ht="16.5" customHeight="1">
      <c r="BG11" s="8"/>
      <c r="BH11" s="8"/>
      <c r="BI11" s="8"/>
      <c r="BJ11" s="8"/>
      <c r="BK11" s="8"/>
      <c r="BL11" s="8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ht="16.5" customHeight="1">
      <c r="A12" s="39">
        <v>3</v>
      </c>
      <c r="B12" s="39"/>
      <c r="C12" s="39"/>
      <c r="D12" s="39">
        <v>1</v>
      </c>
      <c r="E12" s="39"/>
      <c r="F12" s="39"/>
      <c r="G12" s="39"/>
      <c r="H12" s="39"/>
      <c r="I12" s="39"/>
      <c r="J12" s="39"/>
      <c r="K12" s="39"/>
      <c r="L12" s="39"/>
      <c r="M12" s="39"/>
      <c r="N12" s="39" t="str">
        <f>IF(H2="","",H2)</f>
        <v>柳井学園</v>
      </c>
      <c r="O12" s="39"/>
      <c r="P12" s="39"/>
      <c r="Q12" s="39"/>
      <c r="R12" s="39"/>
      <c r="S12" s="39"/>
      <c r="T12" s="39"/>
      <c r="U12" s="39" t="s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5"/>
      <c r="BE12" s="5"/>
      <c r="BF12" s="5"/>
      <c r="BG12" s="39">
        <v>33</v>
      </c>
      <c r="BH12" s="39"/>
      <c r="BI12" s="39"/>
      <c r="BJ12" s="36">
        <f>IF($BG$6="","",IF(BG12&gt;BG13,"V"&amp;BG12,BG12))</f>
        <v>33</v>
      </c>
      <c r="BK12" s="37"/>
      <c r="BL12" s="38"/>
      <c r="BM12" s="34"/>
      <c r="BN12" s="34"/>
      <c r="BO12" s="34"/>
      <c r="BP12" s="34"/>
      <c r="BQ12" s="34"/>
      <c r="BR12" s="35"/>
      <c r="BS12" s="35"/>
      <c r="BT12" s="35"/>
      <c r="BU12" s="35"/>
      <c r="BV12" s="35"/>
    </row>
    <row r="13" spans="1:74" ht="16.5" customHeight="1">
      <c r="A13" s="39"/>
      <c r="B13" s="39"/>
      <c r="C13" s="39"/>
      <c r="D13" s="39">
        <v>2</v>
      </c>
      <c r="E13" s="39"/>
      <c r="F13" s="39"/>
      <c r="G13" s="39"/>
      <c r="H13" s="39"/>
      <c r="I13" s="39"/>
      <c r="J13" s="39"/>
      <c r="K13" s="39"/>
      <c r="L13" s="39"/>
      <c r="M13" s="39"/>
      <c r="N13" s="39" t="str">
        <f>IF(H3="","",H3)</f>
        <v>佐賀商業</v>
      </c>
      <c r="O13" s="39"/>
      <c r="P13" s="39"/>
      <c r="Q13" s="39"/>
      <c r="R13" s="39"/>
      <c r="S13" s="39"/>
      <c r="T13" s="39"/>
      <c r="U13" s="39" t="s">
        <v>0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5"/>
      <c r="BE13" s="5"/>
      <c r="BF13" s="5"/>
      <c r="BG13" s="39">
        <v>45</v>
      </c>
      <c r="BH13" s="39"/>
      <c r="BI13" s="39"/>
      <c r="BJ13" s="36" t="str">
        <f>IF($BG$6="","",IF(BG13&gt;BG12,"V"&amp;BG13,BG13))</f>
        <v>V45</v>
      </c>
      <c r="BK13" s="37"/>
      <c r="BL13" s="38"/>
      <c r="BM13" s="34"/>
      <c r="BN13" s="34"/>
      <c r="BO13" s="34"/>
      <c r="BP13" s="34"/>
      <c r="BQ13" s="34"/>
      <c r="BR13" s="35"/>
      <c r="BS13" s="35"/>
      <c r="BT13" s="35"/>
      <c r="BU13" s="35"/>
      <c r="BV13" s="35"/>
    </row>
  </sheetData>
  <sheetProtection/>
  <mergeCells count="92">
    <mergeCell ref="BC4:BI4"/>
    <mergeCell ref="A12:C13"/>
    <mergeCell ref="D12:F12"/>
    <mergeCell ref="G12:M12"/>
    <mergeCell ref="N12:T12"/>
    <mergeCell ref="X3:Z3"/>
    <mergeCell ref="X4:Z4"/>
    <mergeCell ref="AA4:AG4"/>
    <mergeCell ref="AH4:AN4"/>
    <mergeCell ref="AO4:AU4"/>
    <mergeCell ref="A3:G3"/>
    <mergeCell ref="H3:N3"/>
    <mergeCell ref="O3:Q3"/>
    <mergeCell ref="R3:T3"/>
    <mergeCell ref="U3:W3"/>
    <mergeCell ref="A4:G4"/>
    <mergeCell ref="H4:N4"/>
    <mergeCell ref="O4:Q4"/>
    <mergeCell ref="R4:T4"/>
    <mergeCell ref="U4:W4"/>
    <mergeCell ref="BC2:BI2"/>
    <mergeCell ref="AA3:AG3"/>
    <mergeCell ref="AH3:AN3"/>
    <mergeCell ref="AO3:AU3"/>
    <mergeCell ref="AV3:BB3"/>
    <mergeCell ref="BC3:BI3"/>
    <mergeCell ref="U2:W2"/>
    <mergeCell ref="AV4:BB4"/>
    <mergeCell ref="X2:Z2"/>
    <mergeCell ref="AA2:AG2"/>
    <mergeCell ref="AH2:AN2"/>
    <mergeCell ref="AO2:AU2"/>
    <mergeCell ref="AV2:BB2"/>
    <mergeCell ref="AH1:AN1"/>
    <mergeCell ref="AO1:AU1"/>
    <mergeCell ref="AV1:BB1"/>
    <mergeCell ref="BC1:BI1"/>
    <mergeCell ref="A1:G1"/>
    <mergeCell ref="H1:N1"/>
    <mergeCell ref="O1:Q1"/>
    <mergeCell ref="R1:T1"/>
    <mergeCell ref="U1:W1"/>
    <mergeCell ref="X1:Z1"/>
    <mergeCell ref="A6:C7"/>
    <mergeCell ref="D6:F6"/>
    <mergeCell ref="D7:F7"/>
    <mergeCell ref="G6:M6"/>
    <mergeCell ref="G7:M7"/>
    <mergeCell ref="AA1:AG1"/>
    <mergeCell ref="A2:G2"/>
    <mergeCell ref="H2:N2"/>
    <mergeCell ref="O2:Q2"/>
    <mergeCell ref="R2:T2"/>
    <mergeCell ref="BG9:BI9"/>
    <mergeCell ref="N6:T6"/>
    <mergeCell ref="N7:T7"/>
    <mergeCell ref="U6:BC6"/>
    <mergeCell ref="U7:BC7"/>
    <mergeCell ref="BG6:BI6"/>
    <mergeCell ref="BG7:BI7"/>
    <mergeCell ref="D10:F10"/>
    <mergeCell ref="G10:M10"/>
    <mergeCell ref="N10:T10"/>
    <mergeCell ref="U10:BC10"/>
    <mergeCell ref="BG10:BI10"/>
    <mergeCell ref="A9:C10"/>
    <mergeCell ref="D9:F9"/>
    <mergeCell ref="G9:M9"/>
    <mergeCell ref="N9:T9"/>
    <mergeCell ref="U9:BC9"/>
    <mergeCell ref="U12:BC12"/>
    <mergeCell ref="BG12:BI12"/>
    <mergeCell ref="D13:F13"/>
    <mergeCell ref="G13:M13"/>
    <mergeCell ref="N13:T13"/>
    <mergeCell ref="U13:BC13"/>
    <mergeCell ref="BG13:BI13"/>
    <mergeCell ref="BJ6:BL6"/>
    <mergeCell ref="BJ7:BL7"/>
    <mergeCell ref="BJ9:BL9"/>
    <mergeCell ref="BJ10:BL10"/>
    <mergeCell ref="BJ12:BL12"/>
    <mergeCell ref="BJ13:BL13"/>
    <mergeCell ref="BM12:BQ12"/>
    <mergeCell ref="BR12:BV13"/>
    <mergeCell ref="BM13:BQ13"/>
    <mergeCell ref="BM6:BQ6"/>
    <mergeCell ref="BM7:BQ7"/>
    <mergeCell ref="BR6:BV7"/>
    <mergeCell ref="BM9:BQ9"/>
    <mergeCell ref="BR9:BV10"/>
    <mergeCell ref="BM10:BQ10"/>
  </mergeCells>
  <printOptions horizontalCentered="1"/>
  <pageMargins left="0.1968503937007874" right="0.1968503937007874" top="0.16" bottom="0.16" header="0.12000000000000001" footer="0.12000000000000001"/>
  <pageSetup orientation="portrait" paperSize="9" scale="98" r:id="rId1"/>
  <colBreaks count="1" manualBreakCount="1">
    <brk id="7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X9"/>
  <sheetViews>
    <sheetView zoomScalePageLayoutView="0" workbookViewId="0" topLeftCell="A18">
      <selection activeCell="D29" sqref="D29"/>
    </sheetView>
  </sheetViews>
  <sheetFormatPr defaultColWidth="13.00390625" defaultRowHeight="15"/>
  <cols>
    <col min="1" max="1" width="3.57421875" style="22" customWidth="1"/>
    <col min="2" max="2" width="13.57421875" style="23" customWidth="1"/>
    <col min="3" max="3" width="11.57421875" style="23" customWidth="1"/>
    <col min="4" max="6" width="13.57421875" style="23" customWidth="1"/>
    <col min="7" max="8" width="13.57421875" style="22" customWidth="1"/>
    <col min="9" max="9" width="4.421875" style="22" customWidth="1"/>
    <col min="10" max="10" width="2.421875" style="22" bestFit="1" customWidth="1"/>
    <col min="11" max="24" width="2.140625" style="22" customWidth="1"/>
    <col min="25" max="16384" width="13.00390625" style="22" customWidth="1"/>
  </cols>
  <sheetData>
    <row r="2" spans="2:24" ht="13.5">
      <c r="B2" s="23" t="s">
        <v>18</v>
      </c>
      <c r="D2" s="23" t="s">
        <v>19</v>
      </c>
      <c r="K2" s="92" t="s">
        <v>1</v>
      </c>
      <c r="L2" s="92"/>
      <c r="M2" s="92"/>
      <c r="N2" s="92"/>
      <c r="O2" s="92"/>
      <c r="P2" s="92"/>
      <c r="Q2" s="92"/>
      <c r="R2" s="92" t="s">
        <v>2</v>
      </c>
      <c r="S2" s="92"/>
      <c r="T2" s="92"/>
      <c r="U2" s="92"/>
      <c r="V2" s="92"/>
      <c r="W2" s="92"/>
      <c r="X2" s="92"/>
    </row>
    <row r="3" spans="1:24" ht="13.5">
      <c r="A3" s="22">
        <v>1</v>
      </c>
      <c r="B3" s="24">
        <f>IF($K$3="","",VLOOKUP(A3,$J$3:$X$6,2,1))</f>
      </c>
      <c r="C3" s="24">
        <f>IF($R$3="","",VLOOKUP(A3,$J$3:$X$6,9,1))</f>
      </c>
      <c r="J3" s="22">
        <v>1</v>
      </c>
      <c r="K3" s="90"/>
      <c r="L3" s="90"/>
      <c r="M3" s="90"/>
      <c r="N3" s="90"/>
      <c r="O3" s="90"/>
      <c r="P3" s="90"/>
      <c r="Q3" s="90"/>
      <c r="R3" s="91"/>
      <c r="S3" s="91"/>
      <c r="T3" s="91"/>
      <c r="U3" s="91"/>
      <c r="V3" s="91"/>
      <c r="W3" s="91"/>
      <c r="X3" s="91"/>
    </row>
    <row r="4" spans="4:24" ht="13.5">
      <c r="D4" s="24">
        <f>IF(AND(B3&lt;&gt;"",B5=""),B3,IF(AND(B3="",B5=""),"",IF(D5="","",IF((MID(D5,1,FIND("/",D5)-1))-(MID(D5,FIND("/",D5)+1,LEN(D5)))&gt;-0.1,B3,B5))))</f>
      </c>
      <c r="J4" s="22">
        <v>2</v>
      </c>
      <c r="K4" s="90"/>
      <c r="L4" s="90"/>
      <c r="M4" s="90"/>
      <c r="N4" s="90"/>
      <c r="O4" s="90"/>
      <c r="P4" s="90"/>
      <c r="Q4" s="90"/>
      <c r="R4" s="91"/>
      <c r="S4" s="91"/>
      <c r="T4" s="91"/>
      <c r="U4" s="91"/>
      <c r="V4" s="91"/>
      <c r="W4" s="91"/>
      <c r="X4" s="91"/>
    </row>
    <row r="5" spans="1:24" ht="13.5">
      <c r="A5" s="22">
        <v>4</v>
      </c>
      <c r="B5" s="24">
        <f>IF($K$6="","",VLOOKUP(A5,$J$3:$X$6,2,1))</f>
      </c>
      <c r="C5" s="24">
        <f>IF($R$6="","",VLOOKUP(A5,$J$3:$X$6,9,1))</f>
      </c>
      <c r="D5" s="25"/>
      <c r="E5" s="26"/>
      <c r="J5" s="22">
        <v>3</v>
      </c>
      <c r="K5" s="90"/>
      <c r="L5" s="90"/>
      <c r="M5" s="90"/>
      <c r="N5" s="90"/>
      <c r="O5" s="90"/>
      <c r="P5" s="90"/>
      <c r="Q5" s="90"/>
      <c r="R5" s="91"/>
      <c r="S5" s="91"/>
      <c r="T5" s="91"/>
      <c r="U5" s="91"/>
      <c r="V5" s="91"/>
      <c r="W5" s="91"/>
      <c r="X5" s="91"/>
    </row>
    <row r="6" spans="5:24" ht="13.5">
      <c r="E6" s="24">
        <f>IF(AND(D4="",D8=""),"",IF(E7="","",IF((MID(E7,1,FIND("/",E7)-1))-(MID(E7,FIND("/",E7)+1,LEN(E7)))&gt;-0.1,D4,D8)))</f>
      </c>
      <c r="J6" s="22">
        <v>4</v>
      </c>
      <c r="K6" s="90"/>
      <c r="L6" s="90"/>
      <c r="M6" s="90"/>
      <c r="N6" s="90"/>
      <c r="O6" s="90"/>
      <c r="P6" s="90"/>
      <c r="Q6" s="90"/>
      <c r="R6" s="91"/>
      <c r="S6" s="91"/>
      <c r="T6" s="91"/>
      <c r="U6" s="91"/>
      <c r="V6" s="91"/>
      <c r="W6" s="91"/>
      <c r="X6" s="91"/>
    </row>
    <row r="7" spans="1:18" ht="13.5">
      <c r="A7" s="22">
        <v>3</v>
      </c>
      <c r="B7" s="24">
        <f>IF($K$5="","",VLOOKUP(A7,$J$3:$X$6,2,1))</f>
      </c>
      <c r="C7" s="24">
        <f>IF($R$5="","",VLOOKUP(A7,$J$3:$X$6,9,1))</f>
      </c>
      <c r="E7" s="27"/>
      <c r="F7" s="28"/>
      <c r="K7" s="23"/>
      <c r="L7" s="23"/>
      <c r="M7" s="23"/>
      <c r="N7" s="23"/>
      <c r="O7" s="23"/>
      <c r="P7" s="23"/>
      <c r="Q7" s="23"/>
      <c r="R7" s="23"/>
    </row>
    <row r="8" spans="4:18" ht="13.5">
      <c r="D8" s="24">
        <f>IF(AND(B9&lt;&gt;"",B7=""),B9,IF(AND(B9="",B7=""),"",IF(D9="","",IF((MID(D9,1,FIND("/",D9)-1))-(MID(D9,FIND("/",D9)+1,LEN(D9)))&gt;-0.1,B7,B9))))</f>
      </c>
      <c r="E8" s="28"/>
      <c r="F8" s="28"/>
      <c r="K8" s="23"/>
      <c r="L8" s="23"/>
      <c r="M8" s="23"/>
      <c r="N8" s="23"/>
      <c r="O8" s="23"/>
      <c r="P8" s="23"/>
      <c r="Q8" s="23"/>
      <c r="R8" s="23"/>
    </row>
    <row r="9" spans="1:18" ht="13.5">
      <c r="A9" s="22">
        <v>2</v>
      </c>
      <c r="B9" s="24">
        <f>IF($K$4="","",VLOOKUP(A9,$J$3:$X$6,2,1))</f>
      </c>
      <c r="C9" s="24">
        <f>IF($R$4="","",VLOOKUP(A9,$J$3:$X$6,9,1))</f>
      </c>
      <c r="D9" s="25"/>
      <c r="E9" s="28"/>
      <c r="F9" s="28"/>
      <c r="K9" s="23"/>
      <c r="L9" s="23"/>
      <c r="M9" s="23"/>
      <c r="N9" s="23"/>
      <c r="O9" s="23"/>
      <c r="P9" s="23"/>
      <c r="Q9" s="23"/>
      <c r="R9" s="23"/>
    </row>
  </sheetData>
  <sheetProtection/>
  <mergeCells count="10">
    <mergeCell ref="K5:Q5"/>
    <mergeCell ref="R5:X5"/>
    <mergeCell ref="K6:Q6"/>
    <mergeCell ref="R6:X6"/>
    <mergeCell ref="K2:Q2"/>
    <mergeCell ref="R2:X2"/>
    <mergeCell ref="K3:Q3"/>
    <mergeCell ref="R3:X3"/>
    <mergeCell ref="K4:Q4"/>
    <mergeCell ref="R4:X4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9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7"/>
  <sheetViews>
    <sheetView zoomScalePageLayoutView="0" workbookViewId="0" topLeftCell="A1">
      <selection activeCell="F13" sqref="F13"/>
    </sheetView>
  </sheetViews>
  <sheetFormatPr defaultColWidth="13.00390625" defaultRowHeight="15"/>
  <cols>
    <col min="1" max="1" width="3.57421875" style="22" customWidth="1"/>
    <col min="2" max="2" width="13.57421875" style="23" customWidth="1"/>
    <col min="3" max="3" width="11.57421875" style="23" customWidth="1"/>
    <col min="4" max="6" width="13.57421875" style="23" customWidth="1"/>
    <col min="7" max="8" width="13.57421875" style="22" customWidth="1"/>
    <col min="9" max="9" width="4.421875" style="22" customWidth="1"/>
    <col min="10" max="10" width="2.421875" style="22" bestFit="1" customWidth="1"/>
    <col min="11" max="24" width="2.140625" style="22" customWidth="1"/>
    <col min="25" max="16384" width="13.00390625" style="22" customWidth="1"/>
  </cols>
  <sheetData>
    <row r="2" spans="2:24" ht="13.5">
      <c r="B2" s="23" t="s">
        <v>20</v>
      </c>
      <c r="D2" s="23" t="s">
        <v>18</v>
      </c>
      <c r="E2" s="23" t="s">
        <v>19</v>
      </c>
      <c r="K2" s="92" t="s">
        <v>1</v>
      </c>
      <c r="L2" s="92"/>
      <c r="M2" s="92"/>
      <c r="N2" s="92"/>
      <c r="O2" s="92"/>
      <c r="P2" s="92"/>
      <c r="Q2" s="92"/>
      <c r="R2" s="92" t="s">
        <v>2</v>
      </c>
      <c r="S2" s="92"/>
      <c r="T2" s="92"/>
      <c r="U2" s="92"/>
      <c r="V2" s="92"/>
      <c r="W2" s="92"/>
      <c r="X2" s="92"/>
    </row>
    <row r="3" spans="1:24" ht="13.5">
      <c r="A3" s="22">
        <v>1</v>
      </c>
      <c r="B3" s="24" t="str">
        <f>IF($K$3="","",VLOOKUP(A3,$J$3:$X$10,2,1))</f>
        <v>柳井学園</v>
      </c>
      <c r="C3" s="24">
        <f>IF($R$3="","",VLOOKUP(B3,$J$3:$X$10,2,1))</f>
      </c>
      <c r="J3" s="22">
        <v>1</v>
      </c>
      <c r="K3" s="92" t="s">
        <v>31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4:24" ht="13.5">
      <c r="D4" s="24" t="str">
        <f>IF(AND(B3&lt;&gt;"",B5=""),B3,IF(AND(B3="",B5=""),"",IF(D5="","",IF((MID(D5,1,FIND("/",D5)-1))-(MID(D5,FIND("/",D5)+1,LEN(D5)))&gt;-0.1,B3,B5))))</f>
        <v>柳井学園</v>
      </c>
      <c r="J4" s="22">
        <v>2</v>
      </c>
      <c r="K4" s="92" t="s">
        <v>32</v>
      </c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 ht="13.5">
      <c r="A5" s="22">
        <v>8</v>
      </c>
      <c r="B5" s="32" t="str">
        <f>IF($K$10="","",VLOOKUP(A5,$J$3:$X$10,2,1))</f>
        <v>福岡県ﾌｪﾝｼﾝｸﾞ協会</v>
      </c>
      <c r="C5" s="24">
        <f>IF($R$10="","",VLOOKUP(B5,$J$3:$X$10,2,1))</f>
      </c>
      <c r="D5" s="25" t="s">
        <v>46</v>
      </c>
      <c r="E5" s="26"/>
      <c r="J5" s="22">
        <v>3</v>
      </c>
      <c r="K5" s="92" t="s">
        <v>33</v>
      </c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5:24" ht="13.5">
      <c r="E6" s="24" t="str">
        <f>IF(AND(D4="",D8=""),"",IF(E7="","",IF((MID(E7,1,FIND("/",E7)-1))-(MID(E7,FIND("/",E7)+1,LEN(E7)))&gt;-0.1,D4,D8)))</f>
        <v>柳井学園</v>
      </c>
      <c r="J6" s="22">
        <v>4</v>
      </c>
      <c r="K6" s="92" t="s">
        <v>34</v>
      </c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 ht="13.5">
      <c r="A7" s="22">
        <v>5</v>
      </c>
      <c r="B7" s="24" t="str">
        <f>IF($K$7="","",VLOOKUP(A7,$J$3:$X$10,2,1))</f>
        <v>岩国工業</v>
      </c>
      <c r="C7" s="24">
        <f>IF($R$7="","",VLOOKUP(B7,$J$3:$X$10,2,1))</f>
      </c>
      <c r="E7" s="29" t="s">
        <v>54</v>
      </c>
      <c r="F7" s="26"/>
      <c r="J7" s="22">
        <v>5</v>
      </c>
      <c r="K7" s="92" t="s">
        <v>35</v>
      </c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4:24" ht="13.5">
      <c r="D8" s="24" t="str">
        <f>IF(AND(B9&lt;&gt;"",B7=""),B9,IF(AND(B9="",B7=""),"",IF(D9="","",IF((MID(D9,1,FIND("/",D9)-1))-(MID(D9,FIND("/",D9)+1,LEN(D9)))&gt;-0.1,B7,B9))))</f>
        <v>玉野光南A</v>
      </c>
      <c r="F8" s="26"/>
      <c r="J8" s="22">
        <v>6</v>
      </c>
      <c r="K8" s="92" t="s">
        <v>36</v>
      </c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3.5">
      <c r="A9" s="22">
        <v>4</v>
      </c>
      <c r="B9" s="24" t="str">
        <f>IF($K$6="","",VLOOKUP(A9,$J$3:$X$10,2,1))</f>
        <v>玉野光南A</v>
      </c>
      <c r="C9" s="24">
        <f>IF($R$6="","",VLOOKUP(B9,$J$3:$X$10,2,1))</f>
      </c>
      <c r="D9" s="25" t="s">
        <v>50</v>
      </c>
      <c r="F9" s="26"/>
      <c r="J9" s="22">
        <v>7</v>
      </c>
      <c r="K9" s="92" t="s">
        <v>37</v>
      </c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6:24" ht="13.5">
      <c r="F10" s="24" t="str">
        <f>IF(AND(E6="",E14=""),"",IF(F11="","",IF((MID(F11,1,FIND("/",F11)-1))-(MID(F11,FIND("/",F11)+1,LEN(F11)))&gt;-0.1,E6,E14)))</f>
        <v>柳井学園</v>
      </c>
      <c r="J10" s="22">
        <v>8</v>
      </c>
      <c r="K10" s="191" t="s">
        <v>38</v>
      </c>
      <c r="L10" s="191"/>
      <c r="M10" s="191"/>
      <c r="N10" s="191"/>
      <c r="O10" s="191"/>
      <c r="P10" s="191"/>
      <c r="Q10" s="191"/>
      <c r="R10" s="92"/>
      <c r="S10" s="92"/>
      <c r="T10" s="92"/>
      <c r="U10" s="92"/>
      <c r="V10" s="92"/>
      <c r="W10" s="92"/>
      <c r="X10" s="92"/>
    </row>
    <row r="11" spans="1:6" ht="13.5">
      <c r="A11" s="22">
        <v>3</v>
      </c>
      <c r="B11" s="24" t="str">
        <f>IF($K$5="","",VLOOKUP(A11,$J$3:$X$10,2,1))</f>
        <v>福岡魁誠</v>
      </c>
      <c r="C11" s="24">
        <f>IF($R$5="","",VLOOKUP(B11,$J$3:$X$10,2,1))</f>
      </c>
      <c r="F11" s="29" t="s">
        <v>66</v>
      </c>
    </row>
    <row r="12" spans="4:6" ht="13.5">
      <c r="D12" s="24" t="str">
        <f>IF(AND(B11&lt;&gt;"",B13=""),B11,IF(AND(B11="",B13=""),"",IF(D13="","",IF((MID(D13,1,FIND("/",D13)-1))-(MID(D13,FIND("/",D13)+1,LEN(D13)))&gt;-0.1,B11,B13))))</f>
        <v>福岡魁誠</v>
      </c>
      <c r="F12" s="26"/>
    </row>
    <row r="13" spans="1:6" ht="13.5">
      <c r="A13" s="22">
        <v>6</v>
      </c>
      <c r="B13" s="24" t="str">
        <f>IF($K$8="","",VLOOKUP(A13,$J$3:$X$10,2,1))</f>
        <v>玉野光南B</v>
      </c>
      <c r="C13" s="24">
        <f>IF($R$8="","",VLOOKUP(B13,$J$3:$X$10,2,1))</f>
      </c>
      <c r="D13" s="25" t="s">
        <v>49</v>
      </c>
      <c r="E13" s="26"/>
      <c r="F13" s="26"/>
    </row>
    <row r="14" ht="13.5">
      <c r="E14" s="24" t="str">
        <f>IF(AND(D12="",D16=""),"",IF(E15="","",IF((MID(E15,1,FIND("/",E15)-1))-(MID(E15,FIND("/",E15)+1,LEN(E15)))&gt;-0.1,D12,D16)))</f>
        <v>立教新座</v>
      </c>
    </row>
    <row r="15" spans="1:5" ht="13.5">
      <c r="A15" s="22">
        <v>7</v>
      </c>
      <c r="B15" s="24" t="str">
        <f>IF($K$9="","",VLOOKUP(A15,$J$3:$X$10,2,1))</f>
        <v>柳井ｴｽｸﾘﾑ</v>
      </c>
      <c r="C15" s="24">
        <f>IF($R$9="","",VLOOKUP(B15,$J$3:$X$10,2,1))</f>
      </c>
      <c r="E15" s="29" t="s">
        <v>56</v>
      </c>
    </row>
    <row r="16" ht="13.5">
      <c r="D16" s="24" t="str">
        <f>IF(AND(B17&lt;&gt;"",B15=""),B17,IF(AND(B17="",B15=""),"",IF(D17="","",IF((MID(D17,1,FIND("/",D17)-1))-(MID(D17,FIND("/",D17)+1,LEN(D17)))&gt;-0.1,B15,B17))))</f>
        <v>立教新座</v>
      </c>
    </row>
    <row r="17" spans="1:4" ht="13.5">
      <c r="A17" s="22">
        <v>2</v>
      </c>
      <c r="B17" s="24" t="str">
        <f>IF($K$4="","",VLOOKUP(A17,$J$3:$X$10,2,1))</f>
        <v>立教新座</v>
      </c>
      <c r="C17" s="24">
        <f>IF($R$4="","",VLOOKUP(B17,$J$3:$X$10,2,1))</f>
      </c>
      <c r="D17" s="25" t="s">
        <v>48</v>
      </c>
    </row>
  </sheetData>
  <sheetProtection/>
  <mergeCells count="18">
    <mergeCell ref="R7:X7"/>
    <mergeCell ref="R8:X8"/>
    <mergeCell ref="K2:Q2"/>
    <mergeCell ref="K3:Q3"/>
    <mergeCell ref="K4:Q4"/>
    <mergeCell ref="K5:Q5"/>
    <mergeCell ref="K6:Q6"/>
    <mergeCell ref="K7:Q7"/>
    <mergeCell ref="R9:X9"/>
    <mergeCell ref="R10:X10"/>
    <mergeCell ref="K8:Q8"/>
    <mergeCell ref="K9:Q9"/>
    <mergeCell ref="K10:Q10"/>
    <mergeCell ref="R2:X2"/>
    <mergeCell ref="R3:X3"/>
    <mergeCell ref="R4:X4"/>
    <mergeCell ref="R5:X5"/>
    <mergeCell ref="R6:X6"/>
  </mergeCells>
  <printOptions/>
  <pageMargins left="0.31496062992125984" right="0.31496062992125984" top="0.15748031496062992" bottom="0.15748031496062992" header="0.11811023622047245" footer="0.11811023622047245"/>
  <pageSetup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B2" sqref="B2"/>
    </sheetView>
  </sheetViews>
  <sheetFormatPr defaultColWidth="13.00390625" defaultRowHeight="15"/>
  <cols>
    <col min="1" max="1" width="3.57421875" style="22" customWidth="1"/>
    <col min="2" max="2" width="13.57421875" style="31" customWidth="1"/>
    <col min="3" max="3" width="11.57421875" style="31" customWidth="1"/>
    <col min="4" max="6" width="13.57421875" style="31" customWidth="1"/>
    <col min="7" max="8" width="13.57421875" style="22" customWidth="1"/>
    <col min="9" max="9" width="4.421875" style="22" customWidth="1"/>
    <col min="10" max="10" width="2.421875" style="22" bestFit="1" customWidth="1"/>
    <col min="11" max="24" width="2.140625" style="22" customWidth="1"/>
    <col min="25" max="16384" width="13.00390625" style="22" customWidth="1"/>
  </cols>
  <sheetData>
    <row r="1" ht="13.5">
      <c r="B1" s="31" t="s">
        <v>68</v>
      </c>
    </row>
    <row r="2" spans="2:24" ht="13.5">
      <c r="B2" s="31" t="s">
        <v>18</v>
      </c>
      <c r="D2" s="31" t="s">
        <v>19</v>
      </c>
      <c r="K2" s="92" t="s">
        <v>1</v>
      </c>
      <c r="L2" s="92"/>
      <c r="M2" s="92"/>
      <c r="N2" s="92"/>
      <c r="O2" s="92"/>
      <c r="P2" s="92"/>
      <c r="Q2" s="92"/>
      <c r="R2" s="92" t="s">
        <v>2</v>
      </c>
      <c r="S2" s="92"/>
      <c r="T2" s="92"/>
      <c r="U2" s="92"/>
      <c r="V2" s="92"/>
      <c r="W2" s="92"/>
      <c r="X2" s="92"/>
    </row>
    <row r="3" spans="1:24" ht="13.5">
      <c r="A3" s="22">
        <v>1</v>
      </c>
      <c r="B3" s="24" t="str">
        <f>IF($K$3="","",VLOOKUP(A3,$J$3:$X$6,2,1))</f>
        <v>福岡FA</v>
      </c>
      <c r="C3" s="24">
        <f>IF($R$3="","",VLOOKUP(A3,$J$3:$X$6,9,1))</f>
      </c>
      <c r="J3" s="22">
        <v>1</v>
      </c>
      <c r="K3" s="90" t="s">
        <v>47</v>
      </c>
      <c r="L3" s="90"/>
      <c r="M3" s="90"/>
      <c r="N3" s="90"/>
      <c r="O3" s="90"/>
      <c r="P3" s="90"/>
      <c r="Q3" s="90"/>
      <c r="R3" s="91"/>
      <c r="S3" s="91"/>
      <c r="T3" s="91"/>
      <c r="U3" s="91"/>
      <c r="V3" s="91"/>
      <c r="W3" s="91"/>
      <c r="X3" s="91"/>
    </row>
    <row r="4" spans="4:24" ht="13.5">
      <c r="D4" s="24" t="str">
        <f>IF(AND(B3&lt;&gt;"",B5=""),B3,IF(AND(B3="",B5=""),"",IF(D5="","",IF((MID(D5,1,FIND("/",D5)-1))-(MID(D5,FIND("/",D5)+1,LEN(D5)))&gt;-0.1,B3,B5))))</f>
        <v>福岡FA</v>
      </c>
      <c r="J4" s="22">
        <v>2</v>
      </c>
      <c r="K4" s="90" t="s">
        <v>53</v>
      </c>
      <c r="L4" s="90"/>
      <c r="M4" s="90"/>
      <c r="N4" s="90"/>
      <c r="O4" s="90"/>
      <c r="P4" s="90"/>
      <c r="Q4" s="90"/>
      <c r="R4" s="91"/>
      <c r="S4" s="91"/>
      <c r="T4" s="91"/>
      <c r="U4" s="91"/>
      <c r="V4" s="91"/>
      <c r="W4" s="91"/>
      <c r="X4" s="91"/>
    </row>
    <row r="5" spans="1:24" ht="13.5">
      <c r="A5" s="22">
        <v>4</v>
      </c>
      <c r="B5" s="24" t="str">
        <f>IF($K$6="","",VLOOKUP(A5,$J$3:$X$6,2,1))</f>
        <v>岩工</v>
      </c>
      <c r="C5" s="24">
        <f>IF($R$6="","",VLOOKUP(A5,$J$3:$X$6,9,1))</f>
      </c>
      <c r="D5" s="25" t="s">
        <v>58</v>
      </c>
      <c r="E5" s="26"/>
      <c r="J5" s="22">
        <v>3</v>
      </c>
      <c r="K5" s="90" t="s">
        <v>52</v>
      </c>
      <c r="L5" s="90"/>
      <c r="M5" s="90"/>
      <c r="N5" s="90"/>
      <c r="O5" s="90"/>
      <c r="P5" s="90"/>
      <c r="Q5" s="90"/>
      <c r="R5" s="91"/>
      <c r="S5" s="91"/>
      <c r="T5" s="91"/>
      <c r="U5" s="91"/>
      <c r="V5" s="91"/>
      <c r="W5" s="91"/>
      <c r="X5" s="91"/>
    </row>
    <row r="6" spans="5:24" ht="13.5">
      <c r="E6" s="24" t="str">
        <f>IF(AND(D4="",D8=""),"",IF(E7="","",IF((MID(E7,1,FIND("/",E7)-1))-(MID(E7,FIND("/",E7)+1,LEN(E7)))&gt;-0.1,D4,D8)))</f>
        <v>柳井ｴｽｸﾘﾑ</v>
      </c>
      <c r="J6" s="22">
        <v>4</v>
      </c>
      <c r="K6" s="90" t="s">
        <v>51</v>
      </c>
      <c r="L6" s="90"/>
      <c r="M6" s="90"/>
      <c r="N6" s="90"/>
      <c r="O6" s="90"/>
      <c r="P6" s="90"/>
      <c r="Q6" s="90"/>
      <c r="R6" s="91"/>
      <c r="S6" s="91"/>
      <c r="T6" s="91"/>
      <c r="U6" s="91"/>
      <c r="V6" s="91"/>
      <c r="W6" s="91"/>
      <c r="X6" s="91"/>
    </row>
    <row r="7" spans="1:18" ht="13.5">
      <c r="A7" s="22">
        <v>3</v>
      </c>
      <c r="B7" s="24" t="str">
        <f>IF($K$5="","",VLOOKUP(A7,$J$3:$X$6,2,1))</f>
        <v>玉野光南B</v>
      </c>
      <c r="C7" s="24">
        <f>IF($R$5="","",VLOOKUP(A7,$J$3:$X$6,9,1))</f>
      </c>
      <c r="E7" s="27" t="s">
        <v>67</v>
      </c>
      <c r="F7" s="28"/>
      <c r="K7" s="31"/>
      <c r="L7" s="31"/>
      <c r="M7" s="31"/>
      <c r="N7" s="31"/>
      <c r="O7" s="31"/>
      <c r="P7" s="31"/>
      <c r="Q7" s="31"/>
      <c r="R7" s="31"/>
    </row>
    <row r="8" spans="4:18" ht="13.5">
      <c r="D8" s="24" t="str">
        <f>IF(AND(B9&lt;&gt;"",B7=""),B9,IF(AND(B9="",B7=""),"",IF(D9="","",IF((MID(D9,1,FIND("/",D9)-1))-(MID(D9,FIND("/",D9)+1,LEN(D9)))&gt;-0.1,B7,B9))))</f>
        <v>柳井ｴｽｸﾘﾑ</v>
      </c>
      <c r="E8" s="28"/>
      <c r="F8" s="28"/>
      <c r="K8" s="31"/>
      <c r="L8" s="31"/>
      <c r="M8" s="31"/>
      <c r="N8" s="31"/>
      <c r="O8" s="31"/>
      <c r="P8" s="31"/>
      <c r="Q8" s="31"/>
      <c r="R8" s="31"/>
    </row>
    <row r="9" spans="1:18" ht="13.5">
      <c r="A9" s="22">
        <v>2</v>
      </c>
      <c r="B9" s="24" t="str">
        <f>IF($K$4="","",VLOOKUP(A9,$J$3:$X$6,2,1))</f>
        <v>柳井ｴｽｸﾘﾑ</v>
      </c>
      <c r="C9" s="24">
        <f>IF($R$4="","",VLOOKUP(A9,$J$3:$X$6,9,1))</f>
      </c>
      <c r="D9" s="25" t="s">
        <v>57</v>
      </c>
      <c r="E9" s="28"/>
      <c r="F9" s="28"/>
      <c r="K9" s="31"/>
      <c r="L9" s="31"/>
      <c r="M9" s="31"/>
      <c r="N9" s="31"/>
      <c r="O9" s="31"/>
      <c r="P9" s="31"/>
      <c r="Q9" s="31"/>
      <c r="R9" s="31"/>
    </row>
  </sheetData>
  <sheetProtection/>
  <mergeCells count="10">
    <mergeCell ref="K5:Q5"/>
    <mergeCell ref="R5:X5"/>
    <mergeCell ref="K6:Q6"/>
    <mergeCell ref="R6:X6"/>
    <mergeCell ref="K2:Q2"/>
    <mergeCell ref="R2:X2"/>
    <mergeCell ref="K3:Q3"/>
    <mergeCell ref="R3:X3"/>
    <mergeCell ref="K4:Q4"/>
    <mergeCell ref="R4:X4"/>
  </mergeCells>
  <printOptions/>
  <pageMargins left="0.31496062992125984" right="0.31496062992125984" top="0.15748031496062992" bottom="0.15748031496062992" header="0.11811023622047245" footer="0.11811023622047245"/>
  <pageSetup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E9" sqref="E9"/>
    </sheetView>
  </sheetViews>
  <sheetFormatPr defaultColWidth="13.00390625" defaultRowHeight="15"/>
  <cols>
    <col min="1" max="1" width="3.57421875" style="22" customWidth="1"/>
    <col min="2" max="2" width="13.57421875" style="31" customWidth="1"/>
    <col min="3" max="3" width="11.57421875" style="31" customWidth="1"/>
    <col min="4" max="6" width="13.57421875" style="31" customWidth="1"/>
    <col min="7" max="8" width="13.57421875" style="22" customWidth="1"/>
    <col min="9" max="9" width="4.421875" style="22" customWidth="1"/>
    <col min="10" max="10" width="2.421875" style="22" bestFit="1" customWidth="1"/>
    <col min="11" max="24" width="2.140625" style="22" customWidth="1"/>
    <col min="25" max="16384" width="13.00390625" style="22" customWidth="1"/>
  </cols>
  <sheetData>
    <row r="1" ht="13.5">
      <c r="B1" s="33" t="s">
        <v>59</v>
      </c>
    </row>
    <row r="2" spans="2:24" ht="13.5">
      <c r="B2" s="31" t="s">
        <v>18</v>
      </c>
      <c r="D2" s="31" t="s">
        <v>19</v>
      </c>
      <c r="K2" s="92" t="s">
        <v>1</v>
      </c>
      <c r="L2" s="92"/>
      <c r="M2" s="92"/>
      <c r="N2" s="92"/>
      <c r="O2" s="92"/>
      <c r="P2" s="92"/>
      <c r="Q2" s="92"/>
      <c r="R2" s="92" t="s">
        <v>2</v>
      </c>
      <c r="S2" s="92"/>
      <c r="T2" s="92"/>
      <c r="U2" s="92"/>
      <c r="V2" s="92"/>
      <c r="W2" s="92"/>
      <c r="X2" s="92"/>
    </row>
    <row r="3" spans="1:24" ht="13.5">
      <c r="A3" s="22">
        <v>1</v>
      </c>
      <c r="B3" s="24" t="str">
        <f>IF($K$3="","",VLOOKUP(A3,$J$3:$X$6,2,1))</f>
        <v>岩工</v>
      </c>
      <c r="C3" s="24">
        <f>IF($R$3="","",VLOOKUP(A3,$J$3:$X$6,9,1))</f>
      </c>
      <c r="J3" s="22">
        <v>1</v>
      </c>
      <c r="K3" s="90" t="s">
        <v>51</v>
      </c>
      <c r="L3" s="90"/>
      <c r="M3" s="90"/>
      <c r="N3" s="90"/>
      <c r="O3" s="90"/>
      <c r="P3" s="90"/>
      <c r="Q3" s="90"/>
      <c r="R3" s="91"/>
      <c r="S3" s="91"/>
      <c r="T3" s="91"/>
      <c r="U3" s="91"/>
      <c r="V3" s="91"/>
      <c r="W3" s="91"/>
      <c r="X3" s="91"/>
    </row>
    <row r="4" spans="4:24" ht="13.5">
      <c r="D4" s="24" t="str">
        <f>IF(AND(B3&lt;&gt;"",B5=""),B3,IF(AND(B3="",B5=""),"",IF(D5="","",IF((MID(D5,1,FIND("/",D5)-1))-(MID(D5,FIND("/",D5)+1,LEN(D5)))&gt;-0.1,B3,B5))))</f>
        <v>岩工</v>
      </c>
      <c r="J4" s="22">
        <v>2</v>
      </c>
      <c r="K4" s="90" t="s">
        <v>52</v>
      </c>
      <c r="L4" s="90"/>
      <c r="M4" s="90"/>
      <c r="N4" s="90"/>
      <c r="O4" s="90"/>
      <c r="P4" s="90"/>
      <c r="Q4" s="90"/>
      <c r="R4" s="91"/>
      <c r="S4" s="91"/>
      <c r="T4" s="91"/>
      <c r="U4" s="91"/>
      <c r="V4" s="91"/>
      <c r="W4" s="91"/>
      <c r="X4" s="91"/>
    </row>
    <row r="5" spans="1:24" ht="13.5">
      <c r="A5" s="22">
        <v>4</v>
      </c>
      <c r="B5" s="24">
        <f>IF($K$6="","",VLOOKUP(A5,$J$3:$X$6,2,1))</f>
      </c>
      <c r="C5" s="24">
        <f>IF($R$6="","",VLOOKUP(A5,$J$3:$X$6,9,1))</f>
      </c>
      <c r="D5" s="25"/>
      <c r="E5" s="26"/>
      <c r="J5" s="22">
        <v>3</v>
      </c>
      <c r="K5" s="90"/>
      <c r="L5" s="90"/>
      <c r="M5" s="90"/>
      <c r="N5" s="90"/>
      <c r="O5" s="90"/>
      <c r="P5" s="90"/>
      <c r="Q5" s="90"/>
      <c r="R5" s="91"/>
      <c r="S5" s="91"/>
      <c r="T5" s="91"/>
      <c r="U5" s="91"/>
      <c r="V5" s="91"/>
      <c r="W5" s="91"/>
      <c r="X5" s="91"/>
    </row>
    <row r="6" spans="5:24" ht="13.5">
      <c r="E6" s="24" t="str">
        <f>IF(AND(D4="",D8=""),"",IF(E7="","",IF((MID(E7,1,FIND("/",E7)-1))-(MID(E7,FIND("/",E7)+1,LEN(E7)))&gt;-0.1,D4,D8)))</f>
        <v>玉野光南B</v>
      </c>
      <c r="J6" s="22">
        <v>4</v>
      </c>
      <c r="K6" s="90"/>
      <c r="L6" s="90"/>
      <c r="M6" s="90"/>
      <c r="N6" s="90"/>
      <c r="O6" s="90"/>
      <c r="P6" s="90"/>
      <c r="Q6" s="90"/>
      <c r="R6" s="91"/>
      <c r="S6" s="91"/>
      <c r="T6" s="91"/>
      <c r="U6" s="91"/>
      <c r="V6" s="91"/>
      <c r="W6" s="91"/>
      <c r="X6" s="91"/>
    </row>
    <row r="7" spans="1:18" ht="13.5">
      <c r="A7" s="22">
        <v>3</v>
      </c>
      <c r="B7" s="24">
        <f>IF($K$5="","",VLOOKUP(A7,$J$3:$X$6,2,1))</f>
      </c>
      <c r="C7" s="24">
        <f>IF($R$5="","",VLOOKUP(A7,$J$3:$X$6,9,1))</f>
      </c>
      <c r="E7" s="27" t="s">
        <v>71</v>
      </c>
      <c r="F7" s="28"/>
      <c r="K7" s="31"/>
      <c r="L7" s="31"/>
      <c r="M7" s="31"/>
      <c r="N7" s="31"/>
      <c r="O7" s="31"/>
      <c r="P7" s="31"/>
      <c r="Q7" s="31"/>
      <c r="R7" s="31"/>
    </row>
    <row r="8" spans="4:18" ht="13.5">
      <c r="D8" s="24" t="str">
        <f>IF(AND(B9&lt;&gt;"",B7=""),B9,IF(AND(B9="",B7=""),"",IF(D9="","",IF((MID(D9,1,FIND("/",D9)-1))-(MID(D9,FIND("/",D9)+1,LEN(D9)))&gt;-0.1,B7,B9))))</f>
        <v>玉野光南B</v>
      </c>
      <c r="E8" s="28"/>
      <c r="F8" s="28"/>
      <c r="K8" s="31"/>
      <c r="L8" s="31"/>
      <c r="M8" s="31"/>
      <c r="N8" s="31"/>
      <c r="O8" s="31"/>
      <c r="P8" s="31"/>
      <c r="Q8" s="31"/>
      <c r="R8" s="31"/>
    </row>
    <row r="9" spans="1:18" ht="13.5">
      <c r="A9" s="22">
        <v>2</v>
      </c>
      <c r="B9" s="24" t="str">
        <f>IF($K$4="","",VLOOKUP(A9,$J$3:$X$6,2,1))</f>
        <v>玉野光南B</v>
      </c>
      <c r="C9" s="24">
        <f>IF($R$4="","",VLOOKUP(A9,$J$3:$X$6,9,1))</f>
      </c>
      <c r="D9" s="25"/>
      <c r="E9" s="28"/>
      <c r="F9" s="28"/>
      <c r="K9" s="31"/>
      <c r="L9" s="31"/>
      <c r="M9" s="31"/>
      <c r="N9" s="31"/>
      <c r="O9" s="31"/>
      <c r="P9" s="31"/>
      <c r="Q9" s="31"/>
      <c r="R9" s="31"/>
    </row>
  </sheetData>
  <sheetProtection/>
  <mergeCells count="10">
    <mergeCell ref="K5:Q5"/>
    <mergeCell ref="R5:X5"/>
    <mergeCell ref="K6:Q6"/>
    <mergeCell ref="R6:X6"/>
    <mergeCell ref="K2:Q2"/>
    <mergeCell ref="R2:X2"/>
    <mergeCell ref="K3:Q3"/>
    <mergeCell ref="R3:X3"/>
    <mergeCell ref="K4:Q4"/>
    <mergeCell ref="R4:X4"/>
  </mergeCells>
  <printOptions/>
  <pageMargins left="0.31496062992125984" right="0.31496062992125984" top="0.15748031496062992" bottom="0.15748031496062992" header="0.11811023622047245" footer="0.11811023622047245"/>
  <pageSetup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E8" sqref="E8"/>
    </sheetView>
  </sheetViews>
  <sheetFormatPr defaultColWidth="13.00390625" defaultRowHeight="15"/>
  <cols>
    <col min="1" max="1" width="3.57421875" style="22" customWidth="1"/>
    <col min="2" max="2" width="13.57421875" style="31" customWidth="1"/>
    <col min="3" max="3" width="11.57421875" style="31" customWidth="1"/>
    <col min="4" max="6" width="13.57421875" style="31" customWidth="1"/>
    <col min="7" max="8" width="13.57421875" style="22" customWidth="1"/>
    <col min="9" max="9" width="4.421875" style="22" customWidth="1"/>
    <col min="10" max="10" width="2.421875" style="22" bestFit="1" customWidth="1"/>
    <col min="11" max="24" width="2.140625" style="22" customWidth="1"/>
    <col min="25" max="16384" width="13.00390625" style="22" customWidth="1"/>
  </cols>
  <sheetData>
    <row r="1" ht="13.5">
      <c r="B1" s="31" t="s">
        <v>61</v>
      </c>
    </row>
    <row r="2" spans="2:24" ht="13.5">
      <c r="B2" s="31" t="s">
        <v>18</v>
      </c>
      <c r="D2" s="31" t="s">
        <v>19</v>
      </c>
      <c r="K2" s="92" t="s">
        <v>1</v>
      </c>
      <c r="L2" s="92"/>
      <c r="M2" s="92"/>
      <c r="N2" s="92"/>
      <c r="O2" s="92"/>
      <c r="P2" s="92"/>
      <c r="Q2" s="92"/>
      <c r="R2" s="92" t="s">
        <v>2</v>
      </c>
      <c r="S2" s="92"/>
      <c r="T2" s="92"/>
      <c r="U2" s="92"/>
      <c r="V2" s="92"/>
      <c r="W2" s="92"/>
      <c r="X2" s="92"/>
    </row>
    <row r="3" spans="1:24" ht="13.5">
      <c r="A3" s="22">
        <v>1</v>
      </c>
      <c r="B3" s="24" t="str">
        <f>IF($K$3="","",VLOOKUP(A3,$J$3:$X$6,2,1))</f>
        <v>玉野光南A</v>
      </c>
      <c r="C3" s="24">
        <f>IF($R$3="","",VLOOKUP(A3,$J$3:$X$6,9,1))</f>
      </c>
      <c r="J3" s="22">
        <v>1</v>
      </c>
      <c r="K3" s="90" t="s">
        <v>55</v>
      </c>
      <c r="L3" s="90"/>
      <c r="M3" s="90"/>
      <c r="N3" s="90"/>
      <c r="O3" s="90"/>
      <c r="P3" s="90"/>
      <c r="Q3" s="90"/>
      <c r="R3" s="91"/>
      <c r="S3" s="91"/>
      <c r="T3" s="91"/>
      <c r="U3" s="91"/>
      <c r="V3" s="91"/>
      <c r="W3" s="91"/>
      <c r="X3" s="91"/>
    </row>
    <row r="4" spans="4:24" ht="13.5">
      <c r="D4" s="24" t="str">
        <f>IF(AND(B3&lt;&gt;"",B5=""),B3,IF(AND(B3="",B5=""),"",IF(D5="","",IF((MID(D5,1,FIND("/",D5)-1))-(MID(D5,FIND("/",D5)+1,LEN(D5)))&gt;-0.1,B3,B5))))</f>
        <v>玉野光南A</v>
      </c>
      <c r="J4" s="22">
        <v>2</v>
      </c>
      <c r="K4" s="90" t="s">
        <v>60</v>
      </c>
      <c r="L4" s="90"/>
      <c r="M4" s="90"/>
      <c r="N4" s="90"/>
      <c r="O4" s="90"/>
      <c r="P4" s="90"/>
      <c r="Q4" s="90"/>
      <c r="R4" s="91"/>
      <c r="S4" s="91"/>
      <c r="T4" s="91"/>
      <c r="U4" s="91"/>
      <c r="V4" s="91"/>
      <c r="W4" s="91"/>
      <c r="X4" s="91"/>
    </row>
    <row r="5" spans="1:24" ht="13.5">
      <c r="A5" s="22">
        <v>4</v>
      </c>
      <c r="B5" s="24">
        <f>IF($K$6="","",VLOOKUP(A5,$J$3:$X$6,2,1))</f>
      </c>
      <c r="C5" s="24">
        <f>IF($R$6="","",VLOOKUP(A5,$J$3:$X$6,9,1))</f>
      </c>
      <c r="D5" s="25"/>
      <c r="E5" s="26"/>
      <c r="J5" s="22">
        <v>3</v>
      </c>
      <c r="K5" s="90"/>
      <c r="L5" s="90"/>
      <c r="M5" s="90"/>
      <c r="N5" s="90"/>
      <c r="O5" s="90"/>
      <c r="P5" s="90"/>
      <c r="Q5" s="90"/>
      <c r="R5" s="91"/>
      <c r="S5" s="91"/>
      <c r="T5" s="91"/>
      <c r="U5" s="91"/>
      <c r="V5" s="91"/>
      <c r="W5" s="91"/>
      <c r="X5" s="91"/>
    </row>
    <row r="6" spans="5:24" ht="13.5">
      <c r="E6" s="24" t="str">
        <f>IF(AND(D4="",D8=""),"",IF(E7="","",IF((MID(E7,1,FIND("/",E7)-1))-(MID(E7,FIND("/",E7)+1,LEN(E7)))&gt;-0.1,D4,D8)))</f>
        <v>福岡魁誠</v>
      </c>
      <c r="J6" s="22">
        <v>4</v>
      </c>
      <c r="K6" s="90"/>
      <c r="L6" s="90"/>
      <c r="M6" s="90"/>
      <c r="N6" s="90"/>
      <c r="O6" s="90"/>
      <c r="P6" s="90"/>
      <c r="Q6" s="90"/>
      <c r="R6" s="91"/>
      <c r="S6" s="91"/>
      <c r="T6" s="91"/>
      <c r="U6" s="91"/>
      <c r="V6" s="91"/>
      <c r="W6" s="91"/>
      <c r="X6" s="91"/>
    </row>
    <row r="7" spans="1:18" ht="13.5">
      <c r="A7" s="22">
        <v>3</v>
      </c>
      <c r="B7" s="24">
        <f>IF($K$5="","",VLOOKUP(A7,$J$3:$X$6,2,1))</f>
      </c>
      <c r="C7" s="24">
        <f>IF($R$5="","",VLOOKUP(A7,$J$3:$X$6,9,1))</f>
      </c>
      <c r="E7" s="27" t="s">
        <v>69</v>
      </c>
      <c r="F7" s="28"/>
      <c r="K7" s="31"/>
      <c r="L7" s="31"/>
      <c r="M7" s="31"/>
      <c r="N7" s="31"/>
      <c r="O7" s="31"/>
      <c r="P7" s="31"/>
      <c r="Q7" s="31"/>
      <c r="R7" s="31"/>
    </row>
    <row r="8" spans="4:18" ht="13.5">
      <c r="D8" s="24" t="str">
        <f>IF(AND(B9&lt;&gt;"",B7=""),B9,IF(AND(B9="",B7=""),"",IF(D9="","",IF((MID(D9,1,FIND("/",D9)-1))-(MID(D9,FIND("/",D9)+1,LEN(D9)))&gt;-0.1,B7,B9))))</f>
        <v>福岡魁誠</v>
      </c>
      <c r="E8" s="28"/>
      <c r="F8" s="28"/>
      <c r="K8" s="31"/>
      <c r="L8" s="31"/>
      <c r="M8" s="31"/>
      <c r="N8" s="31"/>
      <c r="O8" s="31"/>
      <c r="P8" s="31"/>
      <c r="Q8" s="31"/>
      <c r="R8" s="31"/>
    </row>
    <row r="9" spans="1:18" ht="13.5">
      <c r="A9" s="22">
        <v>2</v>
      </c>
      <c r="B9" s="24" t="str">
        <f>IF($K$4="","",VLOOKUP(A9,$J$3:$X$6,2,1))</f>
        <v>福岡魁誠</v>
      </c>
      <c r="C9" s="24">
        <f>IF($R$4="","",VLOOKUP(A9,$J$3:$X$6,9,1))</f>
      </c>
      <c r="D9" s="25"/>
      <c r="E9" s="28"/>
      <c r="F9" s="28"/>
      <c r="K9" s="31"/>
      <c r="L9" s="31"/>
      <c r="M9" s="31"/>
      <c r="N9" s="31"/>
      <c r="O9" s="31"/>
      <c r="P9" s="31"/>
      <c r="Q9" s="31"/>
      <c r="R9" s="31"/>
    </row>
  </sheetData>
  <sheetProtection/>
  <mergeCells count="10">
    <mergeCell ref="K5:Q5"/>
    <mergeCell ref="R5:X5"/>
    <mergeCell ref="K6:Q6"/>
    <mergeCell ref="R6:X6"/>
    <mergeCell ref="K2:Q2"/>
    <mergeCell ref="R2:X2"/>
    <mergeCell ref="K3:Q3"/>
    <mergeCell ref="R3:X3"/>
    <mergeCell ref="K4:Q4"/>
    <mergeCell ref="R4:X4"/>
  </mergeCells>
  <printOptions/>
  <pageMargins left="0.31496062992125984" right="0.31496062992125984" top="0.15748031496062992" bottom="0.15748031496062992" header="0.11811023622047245" footer="0.11811023622047245"/>
  <pageSetup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33"/>
  <sheetViews>
    <sheetView zoomScale="80" zoomScaleNormal="80" zoomScalePageLayoutView="0" workbookViewId="0" topLeftCell="A1">
      <selection activeCell="B3" sqref="B3"/>
    </sheetView>
  </sheetViews>
  <sheetFormatPr defaultColWidth="13.00390625" defaultRowHeight="15"/>
  <cols>
    <col min="1" max="1" width="3.57421875" style="22" customWidth="1"/>
    <col min="2" max="2" width="13.57421875" style="23" customWidth="1"/>
    <col min="3" max="3" width="11.57421875" style="23" customWidth="1"/>
    <col min="4" max="7" width="13.57421875" style="23" customWidth="1"/>
    <col min="8" max="8" width="13.57421875" style="22" customWidth="1"/>
    <col min="9" max="9" width="4.421875" style="22" customWidth="1"/>
    <col min="10" max="10" width="3.421875" style="22" bestFit="1" customWidth="1"/>
    <col min="11" max="24" width="2.140625" style="22" customWidth="1"/>
    <col min="25" max="16384" width="13.00390625" style="22" customWidth="1"/>
  </cols>
  <sheetData>
    <row r="2" spans="2:24" ht="13.5">
      <c r="B2" s="23" t="s">
        <v>21</v>
      </c>
      <c r="D2" s="23" t="s">
        <v>22</v>
      </c>
      <c r="E2" s="23" t="s">
        <v>23</v>
      </c>
      <c r="F2" s="23" t="s">
        <v>24</v>
      </c>
      <c r="K2" s="92" t="s">
        <v>25</v>
      </c>
      <c r="L2" s="92"/>
      <c r="M2" s="92"/>
      <c r="N2" s="92"/>
      <c r="O2" s="92"/>
      <c r="P2" s="92"/>
      <c r="Q2" s="92"/>
      <c r="R2" s="92" t="s">
        <v>13</v>
      </c>
      <c r="S2" s="92"/>
      <c r="T2" s="92"/>
      <c r="U2" s="92"/>
      <c r="V2" s="92"/>
      <c r="W2" s="92"/>
      <c r="X2" s="92"/>
    </row>
    <row r="3" spans="1:24" ht="13.5">
      <c r="A3" s="22">
        <v>1</v>
      </c>
      <c r="B3" s="24">
        <f>IF($K$3="","",VLOOKUP(A3,$J$3:$X$18,2,1))</f>
      </c>
      <c r="C3" s="24">
        <f>IF($R$3="","",VLOOKUP(B3,$J$3:$X$18,2,1))</f>
      </c>
      <c r="J3" s="22">
        <v>1</v>
      </c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4:24" ht="13.5">
      <c r="D4" s="24">
        <f>IF(AND(B3&lt;&gt;"",B5=""),B3,IF(AND(B3="",B5=""),"",IF(D5="","",IF((MID(D5,1,FIND("/",D5)-1))-(MID(D5,FIND("/",D5)+1,LEN(D5)))&gt;-0.1,B3,B5))))</f>
      </c>
      <c r="J4" s="22">
        <v>2</v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 ht="13.5">
      <c r="A5" s="22">
        <v>16</v>
      </c>
      <c r="B5" s="24">
        <f>IF($K$18="","",VLOOKUP(A5,$J$3:$X$18,2,1))</f>
      </c>
      <c r="C5" s="24">
        <f>IF($R$18="","",VLOOKUP(B5,$J$3:$X$18,2,1))</f>
      </c>
      <c r="D5" s="25"/>
      <c r="E5" s="26"/>
      <c r="J5" s="22">
        <v>3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5:24" ht="13.5">
      <c r="E6" s="24">
        <f>IF(AND(D4="",D8=""),"",IF(E7="","",IF((MID(E7,1,FIND("/",E7)-1))-(MID(E7,FIND("/",E7)+1,LEN(E7)))&gt;-0.1,D4,D8)))</f>
      </c>
      <c r="J6" s="22">
        <v>4</v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 ht="13.5">
      <c r="A7" s="22">
        <v>9</v>
      </c>
      <c r="B7" s="24">
        <f>IF($K$11="","",VLOOKUP(A7,$J$3:$X$18,2,1))</f>
      </c>
      <c r="C7" s="24">
        <f>IF($R$11="","",VLOOKUP(B7,$J$3:$X$18,2,1))</f>
      </c>
      <c r="E7" s="29"/>
      <c r="F7" s="26"/>
      <c r="J7" s="22">
        <v>5</v>
      </c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4:24" ht="13.5">
      <c r="D8" s="24">
        <f>IF(AND(B9&lt;&gt;"",B7=""),B9,IF(AND(B9="",B7=""),"",IF(D9="","",IF((MID(D9,1,FIND("/",D9)-1))-(MID(D9,FIND("/",D9)+1,LEN(D9)))&gt;-0.1,B7,B9))))</f>
      </c>
      <c r="F8" s="26"/>
      <c r="J8" s="22">
        <v>6</v>
      </c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3.5">
      <c r="A9" s="22">
        <v>8</v>
      </c>
      <c r="B9" s="24">
        <f>IF($K$10="","",VLOOKUP(A9,$J$3:$X$18,2,1))</f>
      </c>
      <c r="C9" s="24">
        <f>IF($R$10="","",VLOOKUP(B9,$J$3:$X$18,2,1))</f>
      </c>
      <c r="D9" s="25"/>
      <c r="F9" s="26"/>
      <c r="J9" s="22">
        <v>7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6:24" ht="13.5">
      <c r="F10" s="24">
        <f>IF(AND(E6="",E14=""),"",IF(F11="","",IF((MID(F11,1,FIND("/",F11)-1))-(MID(F11,FIND("/",F11)+1,LEN(F11)))&gt;-0.1,E6,E14)))</f>
      </c>
      <c r="J10" s="22">
        <v>8</v>
      </c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13.5">
      <c r="A11" s="22">
        <v>5</v>
      </c>
      <c r="B11" s="24">
        <f>IF($K$7="","",VLOOKUP(A11,$J$3:$X$18,2,1))</f>
      </c>
      <c r="C11" s="24">
        <f>IF($R$7="","",VLOOKUP(B11,$J$3:$X$18,2,1))</f>
      </c>
      <c r="F11" s="29"/>
      <c r="G11" s="26"/>
      <c r="J11" s="22">
        <v>9</v>
      </c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4:24" ht="13.5">
      <c r="D12" s="24">
        <f>IF(AND(B11&lt;&gt;"",B13=""),B11,IF(AND(B11="",B13=""),"",IF(D13="","",IF((MID(D13,1,FIND("/",D13)-1))-(MID(D13,FIND("/",D13)+1,LEN(D13)))&gt;-0.1,B11,B13))))</f>
      </c>
      <c r="F12" s="26"/>
      <c r="G12" s="26"/>
      <c r="J12" s="22">
        <v>10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13.5">
      <c r="A13" s="22">
        <v>12</v>
      </c>
      <c r="B13" s="24">
        <f>IF($K$14="","",VLOOKUP(A13,$J$3:$X$18,2,1))</f>
      </c>
      <c r="C13" s="24">
        <f>IF($R$14="","",VLOOKUP(B13,$J$3:$X$18,2,1))</f>
      </c>
      <c r="D13" s="25"/>
      <c r="E13" s="26"/>
      <c r="F13" s="26"/>
      <c r="G13" s="26"/>
      <c r="J13" s="22">
        <v>11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5:24" ht="13.5">
      <c r="E14" s="24">
        <f>IF(AND(D12="",D16=""),"",IF(E15="","",IF((MID(E15,1,FIND("/",E15)-1))-(MID(E15,FIND("/",E15)+1,LEN(E15)))&gt;-0.1,D12,D16)))</f>
      </c>
      <c r="G14" s="26"/>
      <c r="J14" s="22">
        <v>12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ht="13.5">
      <c r="A15" s="22">
        <v>13</v>
      </c>
      <c r="B15" s="24">
        <f>IF($K$15="","",VLOOKUP(A15,$J$3:$X$18,2,1))</f>
      </c>
      <c r="C15" s="24">
        <f>IF($R$15="","",VLOOKUP(B15,$J$3:$X$18,2,1))</f>
      </c>
      <c r="E15" s="29"/>
      <c r="G15" s="26"/>
      <c r="J15" s="22">
        <v>13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4:24" ht="13.5">
      <c r="D16" s="24">
        <f>IF(AND(B17&lt;&gt;"",B15=""),B17,IF(AND(B17="",B15=""),"",IF(D17="","",IF((MID(D17,1,FIND("/",D17)-1))-(MID(D17,FIND("/",D17)+1,LEN(D17)))&gt;-0.1,B15,B17))))</f>
      </c>
      <c r="G16" s="26"/>
      <c r="J16" s="22">
        <v>14</v>
      </c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ht="13.5">
      <c r="A17" s="22">
        <v>4</v>
      </c>
      <c r="B17" s="24">
        <f>IF($K$6="","",VLOOKUP(A17,$J$3:$X$18,2,1))</f>
      </c>
      <c r="C17" s="24">
        <f>IF($R$6="","",VLOOKUP(B17,$J$3:$X$18,2,1))</f>
      </c>
      <c r="D17" s="25"/>
      <c r="G17" s="26"/>
      <c r="J17" s="22">
        <v>15</v>
      </c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7:24" ht="13.5">
      <c r="G18" s="24">
        <f>IF(AND(F10="",F26=""),"",IF(G19="","",IF((MID(G19,1,FIND("/",G19)-1))-(MID(G19,FIND("/",G19)+1,LEN(G19)))&gt;-0.1,F10,F26)))</f>
      </c>
      <c r="J18" s="22">
        <v>16</v>
      </c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7" ht="13.5">
      <c r="A19" s="22">
        <v>3</v>
      </c>
      <c r="B19" s="24">
        <f>IF($K$5="","",VLOOKUP(A19,$J$3:$X$18,2,1))</f>
      </c>
      <c r="C19" s="24">
        <f>IF($R$5="","",VLOOKUP(B19,$J$3:$X$18,2,1))</f>
      </c>
      <c r="G19" s="29"/>
    </row>
    <row r="20" spans="4:7" ht="13.5">
      <c r="D20" s="24">
        <f>IF(AND(B19&lt;&gt;"",B21=""),B19,IF(AND(B19="",B21=""),"",IF(D21="","",IF((MID(D21,1,FIND("/",D21)-1))-(MID(D21,FIND("/",D21)+1,LEN(D21)))&gt;-0.1,B19,B21))))</f>
      </c>
      <c r="G20" s="26"/>
    </row>
    <row r="21" spans="1:7" ht="13.5">
      <c r="A21" s="22">
        <v>14</v>
      </c>
      <c r="B21" s="24">
        <f>IF($K$16="","",VLOOKUP(A21,$J$3:$X$18,2,1))</f>
      </c>
      <c r="C21" s="24">
        <f>IF($R$16="","",VLOOKUP(B21,$J$3:$X$18,2,1))</f>
      </c>
      <c r="D21" s="25"/>
      <c r="E21" s="26"/>
      <c r="G21" s="26"/>
    </row>
    <row r="22" spans="5:7" ht="13.5">
      <c r="E22" s="24">
        <f>IF(AND(D20="",D24=""),"",IF(E23="","",IF((MID(E23,1,FIND("/",E23)-1))-(MID(E23,FIND("/",E23)+1,LEN(E23)))&gt;-0.1,D20,D24)))</f>
      </c>
      <c r="G22" s="26"/>
    </row>
    <row r="23" spans="1:7" ht="13.5">
      <c r="A23" s="22">
        <v>11</v>
      </c>
      <c r="B23" s="24">
        <f>IF($K$13="","",VLOOKUP(A23,$J$3:$X$18,2,1))</f>
      </c>
      <c r="C23" s="24">
        <f>IF($R$13="","",VLOOKUP(B23,$J$3:$X$18,2,1))</f>
      </c>
      <c r="E23" s="29"/>
      <c r="F23" s="26"/>
      <c r="G23" s="26"/>
    </row>
    <row r="24" spans="4:7" ht="13.5">
      <c r="D24" s="24">
        <f>IF(AND(B25&lt;&gt;"",B23=""),B25,IF(AND(B25="",B23=""),"",IF(D25="","",IF((MID(D25,1,FIND("/",D25)-1))-(MID(D25,FIND("/",D25)+1,LEN(D25)))&gt;-0.1,B23,B25))))</f>
      </c>
      <c r="F24" s="26"/>
      <c r="G24" s="26"/>
    </row>
    <row r="25" spans="1:7" ht="13.5">
      <c r="A25" s="22">
        <v>6</v>
      </c>
      <c r="B25" s="24">
        <f>IF($K$8="","",VLOOKUP(A25,$J$3:$X$18,2,1))</f>
      </c>
      <c r="C25" s="24">
        <f>IF($R$8="","",VLOOKUP(B25,$J$3:$X$18,2,1))</f>
      </c>
      <c r="D25" s="25"/>
      <c r="F25" s="26"/>
      <c r="G25" s="26"/>
    </row>
    <row r="26" ht="13.5">
      <c r="F26" s="24">
        <f>IF(AND(E22="",E30=""),"",IF(F27="","",IF((MID(F27,1,FIND("/",F27)-1))-(MID(F27,FIND("/",F27)+1,LEN(F27)))&gt;-0.1,E22,E30)))</f>
      </c>
    </row>
    <row r="27" spans="1:6" ht="13.5">
      <c r="A27" s="22">
        <v>7</v>
      </c>
      <c r="B27" s="24">
        <f>IF($K$9="","",VLOOKUP(A27,$J$3:$X$18,2,1))</f>
      </c>
      <c r="C27" s="24">
        <f>IF($R$9="","",VLOOKUP(B27,$J$3:$X$18,2,1))</f>
      </c>
      <c r="F27" s="29"/>
    </row>
    <row r="28" spans="4:6" ht="13.5">
      <c r="D28" s="24">
        <f>IF(AND(B27&lt;&gt;"",B29=""),B27,IF(AND(B27="",B29=""),"",IF(D29="","",IF((MID(D29,1,FIND("/",D29)-1))-(MID(D29,FIND("/",D29)+1,LEN(D29)))&gt;-0.1,B27,B29))))</f>
      </c>
      <c r="F28" s="26"/>
    </row>
    <row r="29" spans="1:6" ht="13.5">
      <c r="A29" s="22">
        <v>10</v>
      </c>
      <c r="B29" s="24">
        <f>IF($K$12="","",VLOOKUP(A29,$J$3:$X$18,2,1))</f>
      </c>
      <c r="C29" s="24">
        <f>IF($R$12="","",VLOOKUP(B29,$J$3:$X$18,2,1))</f>
      </c>
      <c r="D29" s="25"/>
      <c r="E29" s="26"/>
      <c r="F29" s="26"/>
    </row>
    <row r="30" ht="13.5">
      <c r="E30" s="24">
        <f>IF(AND(D28="",D32=""),"",IF(E31="","",IF((MID(E31,1,FIND("/",E31)-1))-(MID(E31,FIND("/",E31)+1,LEN(E31)))&gt;-0.1,D28,D32)))</f>
      </c>
    </row>
    <row r="31" spans="1:5" ht="13.5">
      <c r="A31" s="22">
        <v>15</v>
      </c>
      <c r="B31" s="24">
        <f>IF($K$17="","",VLOOKUP(A31,$J$3:$X$18,2,1))</f>
      </c>
      <c r="C31" s="24">
        <f>IF($R$17="","",VLOOKUP(B31,$J$3:$X$18,2,1))</f>
      </c>
      <c r="E31" s="29"/>
    </row>
    <row r="32" ht="13.5">
      <c r="D32" s="24">
        <f>IF(AND(B33&lt;&gt;"",B31=""),B33,IF(AND(B33="",B31=""),"",IF(D33="","",IF((MID(D33,1,FIND("/",D33)-1))-(MID(D33,FIND("/",D33)+1,LEN(D33)))&gt;-0.1,B31,B33))))</f>
      </c>
    </row>
    <row r="33" spans="1:4" ht="13.5">
      <c r="A33" s="22">
        <v>2</v>
      </c>
      <c r="B33" s="24">
        <f>IF($K$4="","",VLOOKUP(A33,$J$3:$X$18,2,1))</f>
      </c>
      <c r="C33" s="24">
        <f>IF($R$4="","",VLOOKUP(B33,$J$3:$X$18,2,1))</f>
      </c>
      <c r="D33" s="25"/>
    </row>
  </sheetData>
  <sheetProtection/>
  <mergeCells count="34">
    <mergeCell ref="K8:Q8"/>
    <mergeCell ref="K9:Q9"/>
    <mergeCell ref="K10:Q10"/>
    <mergeCell ref="K2:Q2"/>
    <mergeCell ref="K3:Q3"/>
    <mergeCell ref="K4:Q4"/>
    <mergeCell ref="K5:Q5"/>
    <mergeCell ref="K6:Q6"/>
    <mergeCell ref="K7:Q7"/>
    <mergeCell ref="K11:Q11"/>
    <mergeCell ref="K12:Q12"/>
    <mergeCell ref="K13:Q13"/>
    <mergeCell ref="K14:Q14"/>
    <mergeCell ref="K15:Q15"/>
    <mergeCell ref="K16:Q16"/>
    <mergeCell ref="K17:Q17"/>
    <mergeCell ref="K18:Q18"/>
    <mergeCell ref="R2:X2"/>
    <mergeCell ref="R3:X3"/>
    <mergeCell ref="R4:X4"/>
    <mergeCell ref="R5:X5"/>
    <mergeCell ref="R6:X6"/>
    <mergeCell ref="R7:X7"/>
    <mergeCell ref="R8:X8"/>
    <mergeCell ref="R9:X9"/>
    <mergeCell ref="R16:X16"/>
    <mergeCell ref="R17:X17"/>
    <mergeCell ref="R18:X18"/>
    <mergeCell ref="R10:X10"/>
    <mergeCell ref="R11:X11"/>
    <mergeCell ref="R12:X12"/>
    <mergeCell ref="R13:X13"/>
    <mergeCell ref="R14:X14"/>
    <mergeCell ref="R15:X15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9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65"/>
  <sheetViews>
    <sheetView zoomScale="90" zoomScaleNormal="90" zoomScalePageLayoutView="0" workbookViewId="0" topLeftCell="A1">
      <selection activeCell="A1" sqref="A1:IV1"/>
    </sheetView>
  </sheetViews>
  <sheetFormatPr defaultColWidth="13.00390625" defaultRowHeight="15"/>
  <cols>
    <col min="1" max="1" width="3.57421875" style="22" customWidth="1"/>
    <col min="2" max="2" width="13.57421875" style="23" customWidth="1"/>
    <col min="3" max="3" width="11.57421875" style="23" customWidth="1"/>
    <col min="4" max="7" width="13.57421875" style="23" customWidth="1"/>
    <col min="8" max="8" width="13.57421875" style="22" customWidth="1"/>
    <col min="9" max="9" width="4.421875" style="22" customWidth="1"/>
    <col min="10" max="10" width="3.421875" style="22" bestFit="1" customWidth="1"/>
    <col min="11" max="24" width="2.00390625" style="22" customWidth="1"/>
    <col min="25" max="16384" width="13.00390625" style="22" customWidth="1"/>
  </cols>
  <sheetData>
    <row r="2" spans="2:24" ht="13.5">
      <c r="B2" s="23" t="s">
        <v>26</v>
      </c>
      <c r="D2" s="23" t="s">
        <v>27</v>
      </c>
      <c r="E2" s="23" t="s">
        <v>20</v>
      </c>
      <c r="F2" s="23" t="s">
        <v>18</v>
      </c>
      <c r="G2" s="23" t="s">
        <v>19</v>
      </c>
      <c r="K2" s="92" t="s">
        <v>1</v>
      </c>
      <c r="L2" s="92"/>
      <c r="M2" s="92"/>
      <c r="N2" s="92"/>
      <c r="O2" s="92"/>
      <c r="P2" s="92"/>
      <c r="Q2" s="92"/>
      <c r="R2" s="92" t="s">
        <v>2</v>
      </c>
      <c r="S2" s="92"/>
      <c r="T2" s="92"/>
      <c r="U2" s="92"/>
      <c r="V2" s="92"/>
      <c r="W2" s="92"/>
      <c r="X2" s="92"/>
    </row>
    <row r="3" spans="1:24" ht="13.5">
      <c r="A3" s="22">
        <v>1</v>
      </c>
      <c r="B3" s="24">
        <f>IF($K$3="","",VLOOKUP(A3,$J$3:$X$34,2,1))</f>
      </c>
      <c r="C3" s="24">
        <f>IF(R3="","",R3)</f>
      </c>
      <c r="J3" s="22">
        <v>1</v>
      </c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4:24" ht="13.5">
      <c r="D4" s="24">
        <f>IF(AND(B3&lt;&gt;"",B5=""),B3,IF(AND(B3="",B5=""),"",IF(D5="","",IF((MID(D5,1,FIND("/",D5)-1))-(MID(D5,FIND("/",D5)+1,LEN(D5)))&gt;-0.1,B3,B5))))</f>
      </c>
      <c r="J4" s="22">
        <v>2</v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 ht="13.5">
      <c r="A5" s="22">
        <v>32</v>
      </c>
      <c r="B5" s="24">
        <f>IF($K$34="","",VLOOKUP(A5,$J$3:$X$34,2,1))</f>
      </c>
      <c r="C5" s="24">
        <f>IF(R34="","",R34)</f>
      </c>
      <c r="D5" s="25"/>
      <c r="E5" s="26"/>
      <c r="J5" s="22">
        <v>3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5:24" ht="13.5">
      <c r="E6" s="24">
        <f>IF(AND(D4="",D8=""),"",IF(E7="","",IF((MID(E7,1,FIND("/",E7)-1))-(MID(E7,FIND("/",E7)+1,LEN(E7)))&gt;-0.1,D4,D8)))</f>
      </c>
      <c r="J6" s="22">
        <v>4</v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 ht="13.5">
      <c r="A7" s="22">
        <v>17</v>
      </c>
      <c r="B7" s="24">
        <f>IF($K$19="","",VLOOKUP(A7,$J$3:$X$34,2,1))</f>
      </c>
      <c r="C7" s="24">
        <f>IF(R19="","",R19)</f>
      </c>
      <c r="E7" s="29"/>
      <c r="F7" s="26"/>
      <c r="J7" s="22">
        <v>5</v>
      </c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4:24" ht="13.5">
      <c r="D8" s="24">
        <f>IF(AND(B9&lt;&gt;"",B7=""),B9,IF(AND(B9="",B7=""),"",IF(D9="","",IF((MID(D9,1,FIND("/",D9)-1))-(MID(D9,FIND("/",D9)+1,LEN(D9)))&gt;-0.1,B7,B9))))</f>
      </c>
      <c r="F8" s="26"/>
      <c r="J8" s="22">
        <v>6</v>
      </c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3.5">
      <c r="A9" s="22">
        <v>16</v>
      </c>
      <c r="B9" s="24">
        <f>IF($K$18="","",VLOOKUP(A9,$J$3:$X$34,2,1))</f>
      </c>
      <c r="C9" s="24">
        <f>IF(R18="","",R18)</f>
      </c>
      <c r="D9" s="25"/>
      <c r="F9" s="26"/>
      <c r="J9" s="22">
        <v>7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6:24" ht="13.5">
      <c r="F10" s="24">
        <f>IF(AND(E6="",E14=""),"",IF(F11="","",IF((MID(F11,1,FIND("/",F11)-1))-(MID(F11,FIND("/",F11)+1,LEN(F11)))&gt;-0.1,E6,E14)))</f>
      </c>
      <c r="J10" s="22">
        <v>8</v>
      </c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13.5">
      <c r="A11" s="22">
        <v>9</v>
      </c>
      <c r="B11" s="24">
        <f>IF($K$11="","",VLOOKUP(A11,$J$3:$X$34,2,1))</f>
      </c>
      <c r="C11" s="24">
        <f>IF(R11="","",R11)</f>
      </c>
      <c r="F11" s="29"/>
      <c r="G11" s="26"/>
      <c r="J11" s="22">
        <v>9</v>
      </c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4:24" ht="13.5">
      <c r="D12" s="24">
        <f>IF(AND(B11&lt;&gt;"",B13=""),B11,IF(AND(B11="",B13=""),"",IF(D13="","",IF((MID(D13,1,FIND("/",D13)-1))-(MID(D13,FIND("/",D13)+1,LEN(D13)))&gt;-0.1,B11,B13))))</f>
      </c>
      <c r="F12" s="26"/>
      <c r="G12" s="26"/>
      <c r="J12" s="22">
        <v>10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13.5">
      <c r="A13" s="22">
        <v>24</v>
      </c>
      <c r="B13" s="24">
        <f>IF($K$26="","",VLOOKUP(A13,$J$3:$X$34,2,1))</f>
      </c>
      <c r="C13" s="24">
        <f>IF(R26="","",R26)</f>
      </c>
      <c r="D13" s="25"/>
      <c r="E13" s="26"/>
      <c r="F13" s="26"/>
      <c r="G13" s="26"/>
      <c r="J13" s="22">
        <v>11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5:24" ht="13.5">
      <c r="E14" s="24">
        <f>IF(AND(D12="",D16=""),"",IF(E15="","",IF((MID(E15,1,FIND("/",E15)-1))-(MID(E15,FIND("/",E15)+1,LEN(E15)))&gt;-0.1,D12,D16)))</f>
      </c>
      <c r="G14" s="26"/>
      <c r="J14" s="22">
        <v>12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ht="13.5">
      <c r="A15" s="22">
        <v>25</v>
      </c>
      <c r="B15" s="24">
        <f>IF($K$27="","",VLOOKUP(A15,$J$3:$X$34,2,1))</f>
      </c>
      <c r="C15" s="24">
        <f>IF(R27="","",R27)</f>
      </c>
      <c r="E15" s="29"/>
      <c r="G15" s="26"/>
      <c r="J15" s="22">
        <v>13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4:24" ht="13.5">
      <c r="D16" s="24">
        <f>IF(AND(B17&lt;&gt;"",B15=""),B17,IF(AND(B17="",B15=""),"",IF(D17="","",IF((MID(D17,1,FIND("/",D17)-1))-(MID(D17,FIND("/",D17)+1,LEN(D17)))&gt;-0.1,B15,B17))))</f>
      </c>
      <c r="G16" s="26"/>
      <c r="J16" s="22">
        <v>14</v>
      </c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ht="13.5">
      <c r="A17" s="22">
        <v>8</v>
      </c>
      <c r="B17" s="24">
        <f>IF($K$10="","",VLOOKUP(A17,$J$3:$X$34,2,1))</f>
      </c>
      <c r="C17" s="24">
        <f>IF(R10="","",R10)</f>
      </c>
      <c r="D17" s="25"/>
      <c r="G17" s="26"/>
      <c r="J17" s="22">
        <v>15</v>
      </c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7:24" ht="13.5">
      <c r="G18" s="24">
        <f>IF(AND(F10="",F26=""),"",IF(G19="","",IF((MID(G19,1,FIND("/",G19)-1))-(MID(G19,FIND("/",G19)+1,LEN(G19)))&gt;-0.1,F10,F26)))</f>
      </c>
      <c r="J18" s="22">
        <v>16</v>
      </c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ht="13.5">
      <c r="A19" s="22">
        <v>5</v>
      </c>
      <c r="B19" s="24">
        <f>IF($K$7="","",VLOOKUP(A19,$J$3:$X$34,2,1))</f>
      </c>
      <c r="C19" s="24">
        <f>IF(R7="","",R7)</f>
      </c>
      <c r="G19" s="29"/>
      <c r="H19" s="30"/>
      <c r="J19" s="22">
        <v>17</v>
      </c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4:24" ht="13.5">
      <c r="D20" s="24">
        <f>IF(AND(B19&lt;&gt;"",B21=""),B19,IF(AND(B19="",B21=""),"",IF(D21="","",IF((MID(D21,1,FIND("/",D21)-1))-(MID(D21,FIND("/",D21)+1,LEN(D21)))&gt;-0.1,B19,B21))))</f>
      </c>
      <c r="G20" s="26"/>
      <c r="H20" s="30"/>
      <c r="J20" s="22">
        <v>18</v>
      </c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spans="1:24" ht="13.5">
      <c r="A21" s="22">
        <v>28</v>
      </c>
      <c r="B21" s="24">
        <f>IF($K$30="","",VLOOKUP(A21,$J$3:$X$34,2,1))</f>
      </c>
      <c r="C21" s="24">
        <f>IF(R30="","",R30)</f>
      </c>
      <c r="D21" s="25"/>
      <c r="E21" s="26"/>
      <c r="G21" s="26"/>
      <c r="H21" s="30"/>
      <c r="J21" s="22">
        <v>19</v>
      </c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5:24" ht="13.5">
      <c r="E22" s="24">
        <f>IF(AND(D20="",D24=""),"",IF(E23="","",IF((MID(E23,1,FIND("/",E23)-1))-(MID(E23,FIND("/",E23)+1,LEN(E23)))&gt;-0.1,D20,D24)))</f>
      </c>
      <c r="G22" s="26"/>
      <c r="H22" s="30"/>
      <c r="J22" s="22">
        <v>20</v>
      </c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1:24" ht="13.5">
      <c r="A23" s="22">
        <v>21</v>
      </c>
      <c r="B23" s="24">
        <f>IF($K$23="","",VLOOKUP(A23,$J$3:$X$34,2,1))</f>
      </c>
      <c r="C23" s="24">
        <f>IF(R23="","",R23)</f>
      </c>
      <c r="E23" s="29"/>
      <c r="F23" s="26"/>
      <c r="G23" s="26"/>
      <c r="H23" s="30"/>
      <c r="J23" s="22">
        <v>21</v>
      </c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spans="4:24" ht="13.5">
      <c r="D24" s="24">
        <f>IF(AND(B25&lt;&gt;"",B23=""),B25,IF(AND(B25="",B23=""),"",IF(D25="","",IF((MID(D25,1,FIND("/",D25)-1))-(MID(D25,FIND("/",D25)+1,LEN(D25)))&gt;-0.1,B23,B25))))</f>
      </c>
      <c r="F24" s="26"/>
      <c r="G24" s="26"/>
      <c r="H24" s="30"/>
      <c r="J24" s="22">
        <v>22</v>
      </c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</row>
    <row r="25" spans="1:24" ht="13.5">
      <c r="A25" s="22">
        <v>12</v>
      </c>
      <c r="B25" s="24">
        <f>IF($K$14="","",VLOOKUP(A25,$J$3:$X$34,2,1))</f>
      </c>
      <c r="C25" s="24">
        <f>IF(R14="","",R14)</f>
      </c>
      <c r="D25" s="25"/>
      <c r="F25" s="26"/>
      <c r="G25" s="26"/>
      <c r="H25" s="30"/>
      <c r="J25" s="22">
        <v>23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6:24" ht="13.5">
      <c r="F26" s="24">
        <f>IF(AND(E22="",E30=""),"",IF(F27="","",IF((MID(F27,1,FIND("/",F27)-1))-(MID(F27,FIND("/",F27)+1,LEN(F27)))&gt;-0.1,E22,E30)))</f>
      </c>
      <c r="H26" s="30"/>
      <c r="J26" s="22">
        <v>24</v>
      </c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ht="13.5">
      <c r="A27" s="22">
        <v>13</v>
      </c>
      <c r="B27" s="24">
        <f>IF($K$15="","",VLOOKUP(A27,$J$3:$X$34,2,1))</f>
      </c>
      <c r="C27" s="24">
        <f>IF(R15="","",R15)</f>
      </c>
      <c r="F27" s="29"/>
      <c r="H27" s="30"/>
      <c r="J27" s="22">
        <v>25</v>
      </c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4:24" ht="13.5">
      <c r="D28" s="24">
        <f>IF(AND(B27&lt;&gt;"",B29=""),B27,IF(AND(B27="",B29=""),"",IF(D29="","",IF((MID(D29,1,FIND("/",D29)-1))-(MID(D29,FIND("/",D29)+1,LEN(D29)))&gt;-0.1,B27,B29))))</f>
      </c>
      <c r="F28" s="26"/>
      <c r="H28" s="30"/>
      <c r="J28" s="22">
        <v>26</v>
      </c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:24" ht="13.5">
      <c r="A29" s="22">
        <v>20</v>
      </c>
      <c r="B29" s="24">
        <f>IF($K$22="","",VLOOKUP(A29,$J$3:$X$34,2,1))</f>
      </c>
      <c r="C29" s="24">
        <f>IF(R22="","",R22)</f>
      </c>
      <c r="D29" s="25"/>
      <c r="E29" s="26"/>
      <c r="F29" s="26"/>
      <c r="H29" s="30"/>
      <c r="J29" s="22">
        <v>27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5:24" ht="13.5">
      <c r="E30" s="24">
        <f>IF(AND(D28="",D32=""),"",IF(E31="","",IF((MID(E31,1,FIND("/",E31)-1))-(MID(E31,FIND("/",E31)+1,LEN(E31)))&gt;-0.1,D28,D32)))</f>
      </c>
      <c r="H30" s="30"/>
      <c r="J30" s="22">
        <v>28</v>
      </c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ht="13.5">
      <c r="A31" s="22">
        <v>29</v>
      </c>
      <c r="B31" s="24">
        <f>IF($K$31="","",VLOOKUP(A31,$J$3:$X$34,2,1))</f>
      </c>
      <c r="C31" s="24">
        <f>IF(R31="","",R31)</f>
      </c>
      <c r="E31" s="29"/>
      <c r="H31" s="30"/>
      <c r="J31" s="22">
        <v>29</v>
      </c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4:24" ht="13.5">
      <c r="D32" s="24">
        <f>IF(AND(B33&lt;&gt;"",B31=""),B33,IF(AND(B33="",B31=""),"",IF(D33="","",IF((MID(D33,1,FIND("/",D33)-1))-(MID(D33,FIND("/",D33)+1,LEN(D33)))&gt;-0.1,B31,B33))))</f>
      </c>
      <c r="H32" s="30"/>
      <c r="J32" s="22">
        <v>30</v>
      </c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ht="13.5">
      <c r="A33" s="22">
        <v>4</v>
      </c>
      <c r="B33" s="24">
        <f>IF($K$6="","",VLOOKUP(A33,$J$3:$X$34,2,1))</f>
      </c>
      <c r="C33" s="24">
        <f>IF(R6="","",R6)</f>
      </c>
      <c r="D33" s="25"/>
      <c r="H33" s="30"/>
      <c r="J33" s="22">
        <v>31</v>
      </c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8:24" ht="13.5">
      <c r="H34" s="24">
        <f>IF(AND(G18="",G50=""),"",IF(H35="","",IF((MID(H35,1,FIND("/",H35)-1))-(MID(H35,FIND("/",H35)+1,LEN(H35)))&gt;-0.1,G18,G50)))</f>
      </c>
      <c r="J34" s="22">
        <v>32</v>
      </c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1:8" ht="13.5">
      <c r="A35" s="22">
        <v>3</v>
      </c>
      <c r="B35" s="24">
        <f>IF($K$5="","",VLOOKUP(A35,$J$3:$X$34,2,1))</f>
      </c>
      <c r="C35" s="24">
        <f>IF(R5="","",R5)</f>
      </c>
      <c r="H35" s="29"/>
    </row>
    <row r="36" spans="4:8" ht="13.5">
      <c r="D36" s="24">
        <f>IF(AND(B35&lt;&gt;"",B37=""),B35,IF(AND(B35="",B37=""),"",IF(D37="","",IF((MID(D37,1,FIND("/",D37)-1))-(MID(D37,FIND("/",D37)+1,LEN(D37)))&gt;-0.1,B35,B37))))</f>
      </c>
      <c r="H36" s="30"/>
    </row>
    <row r="37" spans="1:8" ht="13.5">
      <c r="A37" s="22">
        <v>30</v>
      </c>
      <c r="B37" s="24">
        <f>IF($K$32="","",VLOOKUP(A37,$J$3:$X$34,2,1))</f>
      </c>
      <c r="C37" s="24">
        <f>IF(R32="","",R32)</f>
      </c>
      <c r="D37" s="25"/>
      <c r="E37" s="26"/>
      <c r="H37" s="30"/>
    </row>
    <row r="38" spans="5:8" ht="13.5">
      <c r="E38" s="24">
        <f>IF(AND(D36="",D40=""),"",IF(E39="","",IF((MID(E39,1,FIND("/",E39)-1))-(MID(E39,FIND("/",E39)+1,LEN(E39)))&gt;-0.1,D36,D40)))</f>
      </c>
      <c r="H38" s="30"/>
    </row>
    <row r="39" spans="1:8" ht="13.5">
      <c r="A39" s="22">
        <v>19</v>
      </c>
      <c r="B39" s="24">
        <f>IF($K$21="","",VLOOKUP(A39,$J$3:$X$34,2,1))</f>
      </c>
      <c r="C39" s="24">
        <f>IF(R21="","",R21)</f>
      </c>
      <c r="E39" s="29"/>
      <c r="F39" s="26"/>
      <c r="H39" s="30"/>
    </row>
    <row r="40" spans="4:8" ht="13.5">
      <c r="D40" s="24">
        <f>IF(AND(B41&lt;&gt;"",B39=""),B41,IF(AND(B41="",B39=""),"",IF(D41="","",IF((MID(D41,1,FIND("/",D41)-1))-(MID(D41,FIND("/",D41)+1,LEN(D41)))&gt;-0.1,B39,B41))))</f>
      </c>
      <c r="F40" s="26"/>
      <c r="H40" s="30"/>
    </row>
    <row r="41" spans="1:8" ht="13.5">
      <c r="A41" s="22">
        <v>14</v>
      </c>
      <c r="B41" s="24">
        <f>IF($K$16="","",VLOOKUP(A41,$J$3:$X$34,2,1))</f>
      </c>
      <c r="C41" s="24">
        <f>IF(R16="","",R16)</f>
      </c>
      <c r="D41" s="25"/>
      <c r="F41" s="26"/>
      <c r="H41" s="30"/>
    </row>
    <row r="42" spans="6:8" ht="13.5">
      <c r="F42" s="24">
        <f>IF(AND(E38="",E46=""),"",IF(F43="","",IF((MID(F43,1,FIND("/",F43)-1))-(MID(F43,FIND("/",F43)+1,LEN(F43)))&gt;-0.1,E38,E46)))</f>
      </c>
      <c r="H42" s="30"/>
    </row>
    <row r="43" spans="1:8" ht="13.5">
      <c r="A43" s="22">
        <v>11</v>
      </c>
      <c r="B43" s="24">
        <f>IF($K$13="","",VLOOKUP(A43,$J$3:$X$34,2,1))</f>
      </c>
      <c r="C43" s="24">
        <f>IF(R13="","",R13)</f>
      </c>
      <c r="F43" s="29"/>
      <c r="G43" s="26"/>
      <c r="H43" s="30"/>
    </row>
    <row r="44" spans="4:8" ht="13.5">
      <c r="D44" s="24">
        <f>IF(AND(B43&lt;&gt;"",B45=""),B43,IF(AND(B43="",B45=""),"",IF(D45="","",IF((MID(D45,1,FIND("/",D45)-1))-(MID(D45,FIND("/",D45)+1,LEN(D45)))&gt;-0.1,B43,B45))))</f>
      </c>
      <c r="F44" s="26"/>
      <c r="G44" s="26"/>
      <c r="H44" s="30"/>
    </row>
    <row r="45" spans="1:8" ht="13.5">
      <c r="A45" s="22">
        <v>22</v>
      </c>
      <c r="B45" s="24">
        <f>IF($K$24="","",VLOOKUP(A45,$J$3:$X$34,2,1))</f>
      </c>
      <c r="C45" s="24">
        <f>IF(R24="","",R24)</f>
      </c>
      <c r="D45" s="25"/>
      <c r="E45" s="26"/>
      <c r="F45" s="26"/>
      <c r="G45" s="26"/>
      <c r="H45" s="30"/>
    </row>
    <row r="46" spans="5:8" ht="13.5">
      <c r="E46" s="24">
        <f>IF(AND(D44="",D48=""),"",IF(E47="","",IF((MID(E47,1,FIND("/",E47)-1))-(MID(E47,FIND("/",E47)+1,LEN(E47)))&gt;-0.1,D44,D48)))</f>
      </c>
      <c r="G46" s="26"/>
      <c r="H46" s="30"/>
    </row>
    <row r="47" spans="1:8" ht="13.5">
      <c r="A47" s="22">
        <v>27</v>
      </c>
      <c r="B47" s="24">
        <f>IF($K$29="","",VLOOKUP(A47,$J$3:$X$34,2,1))</f>
      </c>
      <c r="C47" s="24">
        <f>IF(R29="","",R29)</f>
      </c>
      <c r="E47" s="29"/>
      <c r="G47" s="26"/>
      <c r="H47" s="30"/>
    </row>
    <row r="48" spans="4:8" ht="13.5">
      <c r="D48" s="24">
        <f>IF(AND(B49&lt;&gt;"",B47=""),B49,IF(AND(B49="",B47=""),"",IF(D49="","",IF((MID(D49,1,FIND("/",D49)-1))-(MID(D49,FIND("/",D49)+1,LEN(D49)))&gt;-0.1,B47,B49))))</f>
      </c>
      <c r="G48" s="26"/>
      <c r="H48" s="30"/>
    </row>
    <row r="49" spans="1:8" ht="13.5">
      <c r="A49" s="22">
        <v>6</v>
      </c>
      <c r="B49" s="24">
        <f>IF($K$8="","",VLOOKUP(A49,$J$3:$X$34,2,1))</f>
      </c>
      <c r="C49" s="24">
        <f>IF(R8="","",R8)</f>
      </c>
      <c r="D49" s="25"/>
      <c r="G49" s="26"/>
      <c r="H49" s="30"/>
    </row>
    <row r="50" ht="13.5">
      <c r="G50" s="24">
        <f>IF(AND(F42="",F58=""),"",IF(G51="","",IF((MID(G51,1,FIND("/",G51)-1))-(MID(G51,FIND("/",G51)+1,LEN(G51)))&gt;-0.1,F42,F58)))</f>
      </c>
    </row>
    <row r="51" spans="1:7" ht="13.5">
      <c r="A51" s="22">
        <v>7</v>
      </c>
      <c r="B51" s="24">
        <f>IF($K$9="","",VLOOKUP(A51,$J$3:$X$34,2,1))</f>
      </c>
      <c r="C51" s="24">
        <f>IF(R9="","",R9)</f>
      </c>
      <c r="G51" s="29"/>
    </row>
    <row r="52" spans="4:7" ht="13.5">
      <c r="D52" s="24">
        <f>IF(AND(B51&lt;&gt;"",B53=""),B51,IF(AND(B51="",B53=""),"",IF(D53="","",IF((MID(D53,1,FIND("/",D53)-1))-(MID(D53,FIND("/",D53)+1,LEN(D53)))&gt;-0.1,B51,B53))))</f>
      </c>
      <c r="G52" s="26"/>
    </row>
    <row r="53" spans="1:7" ht="13.5">
      <c r="A53" s="22">
        <v>26</v>
      </c>
      <c r="B53" s="24">
        <f>IF($K$28="","",VLOOKUP(A53,$J$3:$X$34,2,1))</f>
      </c>
      <c r="C53" s="24">
        <f>IF(R28="","",R28)</f>
      </c>
      <c r="D53" s="25"/>
      <c r="E53" s="26"/>
      <c r="G53" s="26"/>
    </row>
    <row r="54" spans="5:7" ht="13.5">
      <c r="E54" s="24">
        <f>IF(AND(D52="",D56=""),"",IF(E55="","",IF((MID(E55,1,FIND("/",E55)-1))-(MID(E55,FIND("/",E55)+1,LEN(E55)))&gt;-0.1,D52,D56)))</f>
      </c>
      <c r="G54" s="26"/>
    </row>
    <row r="55" spans="1:7" ht="13.5">
      <c r="A55" s="22">
        <v>23</v>
      </c>
      <c r="B55" s="24">
        <f>IF($K$25="","",VLOOKUP(A55,$J$3:$X$34,2,1))</f>
      </c>
      <c r="C55" s="24">
        <f>IF(R25="","",R25)</f>
      </c>
      <c r="E55" s="29"/>
      <c r="F55" s="26"/>
      <c r="G55" s="26"/>
    </row>
    <row r="56" spans="4:7" ht="13.5">
      <c r="D56" s="24">
        <f>IF(AND(B57&lt;&gt;"",B55=""),B57,IF(AND(B57="",B55=""),"",IF(D57="","",IF((MID(D57,1,FIND("/",D57)-1))-(MID(D57,FIND("/",D57)+1,LEN(D57)))&gt;-0.1,B55,B57))))</f>
      </c>
      <c r="F56" s="26"/>
      <c r="G56" s="26"/>
    </row>
    <row r="57" spans="1:7" ht="13.5">
      <c r="A57" s="22">
        <v>10</v>
      </c>
      <c r="B57" s="24">
        <f>IF($K$12="","",VLOOKUP(A57,$J$3:$X$34,2,1))</f>
      </c>
      <c r="C57" s="24">
        <f>IF(R12="","",R12)</f>
      </c>
      <c r="D57" s="25"/>
      <c r="F57" s="26"/>
      <c r="G57" s="26"/>
    </row>
    <row r="58" ht="13.5">
      <c r="F58" s="24">
        <f>IF(AND(E54="",E62=""),"",IF(F59="","",IF((MID(F59,1,FIND("/",F59)-1))-(MID(F59,FIND("/",F59)+1,LEN(F59)))&gt;-0.1,E54,E62)))</f>
      </c>
    </row>
    <row r="59" spans="1:6" ht="13.5">
      <c r="A59" s="22">
        <v>15</v>
      </c>
      <c r="B59" s="24">
        <f>IF($K$17="","",VLOOKUP(A59,$J$3:$X$34,2,1))</f>
      </c>
      <c r="C59" s="24">
        <f>IF(R17="","",R17)</f>
      </c>
      <c r="F59" s="29"/>
    </row>
    <row r="60" spans="4:6" ht="13.5">
      <c r="D60" s="24">
        <f>IF(AND(B59&lt;&gt;"",B61=""),B59,IF(AND(B59="",B61=""),"",IF(D61="","",IF((MID(D61,1,FIND("/",D61)-1))-(MID(D61,FIND("/",D61)+1,LEN(D61)))&gt;-0.1,B59,B61))))</f>
      </c>
      <c r="F60" s="26"/>
    </row>
    <row r="61" spans="1:6" ht="13.5">
      <c r="A61" s="22">
        <v>18</v>
      </c>
      <c r="B61" s="24">
        <f>IF($K$20="","",VLOOKUP(A61,$J$3:$X$34,2,1))</f>
      </c>
      <c r="C61" s="24">
        <f>IF(R20="","",R20)</f>
      </c>
      <c r="D61" s="25"/>
      <c r="E61" s="26"/>
      <c r="F61" s="26"/>
    </row>
    <row r="62" ht="13.5">
      <c r="E62" s="24">
        <f>IF(AND(D60="",D64=""),"",IF(E63="","",IF((MID(E63,1,FIND("/",E63)-1))-(MID(E63,FIND("/",E63)+1,LEN(E63)))&gt;-0.1,D60,D64)))</f>
      </c>
    </row>
    <row r="63" spans="1:5" ht="13.5">
      <c r="A63" s="22">
        <v>31</v>
      </c>
      <c r="B63" s="24">
        <f>IF($K$33="","",VLOOKUP(A63,$J$3:$X$34,2,1))</f>
      </c>
      <c r="C63" s="24">
        <f>IF(R33="","",R33)</f>
      </c>
      <c r="E63" s="29"/>
    </row>
    <row r="64" ht="13.5">
      <c r="D64" s="24">
        <f>IF(AND(B65&lt;&gt;"",B63=""),B65,IF(AND(B65="",B63=""),"",IF(D65="","",IF((MID(D65,1,FIND("/",D65)-1))-(MID(D65,FIND("/",D65)+1,LEN(D65)))&gt;-0.1,B63,B65))))</f>
      </c>
    </row>
    <row r="65" spans="1:4" ht="13.5">
      <c r="A65" s="22">
        <v>2</v>
      </c>
      <c r="B65" s="24">
        <f>IF($K$4="","",VLOOKUP(A65,$J$3:$X$34,2,1))</f>
      </c>
      <c r="C65" s="24">
        <f>IF(R4="","",R4)</f>
      </c>
      <c r="D65" s="25"/>
    </row>
  </sheetData>
  <sheetProtection/>
  <mergeCells count="66">
    <mergeCell ref="K2:Q2"/>
    <mergeCell ref="R2:X2"/>
    <mergeCell ref="K3:Q3"/>
    <mergeCell ref="R3:X3"/>
    <mergeCell ref="K4:Q4"/>
    <mergeCell ref="R4:X4"/>
    <mergeCell ref="K5:Q5"/>
    <mergeCell ref="R5:X5"/>
    <mergeCell ref="K6:Q6"/>
    <mergeCell ref="R6:X6"/>
    <mergeCell ref="K7:Q7"/>
    <mergeCell ref="R7:X7"/>
    <mergeCell ref="K8:Q8"/>
    <mergeCell ref="R8:X8"/>
    <mergeCell ref="K9:Q9"/>
    <mergeCell ref="R9:X9"/>
    <mergeCell ref="K10:Q10"/>
    <mergeCell ref="R10:X10"/>
    <mergeCell ref="K11:Q11"/>
    <mergeCell ref="R11:X11"/>
    <mergeCell ref="K12:Q12"/>
    <mergeCell ref="R12:X12"/>
    <mergeCell ref="K13:Q13"/>
    <mergeCell ref="R13:X13"/>
    <mergeCell ref="K14:Q14"/>
    <mergeCell ref="R14:X14"/>
    <mergeCell ref="K15:Q15"/>
    <mergeCell ref="R15:X15"/>
    <mergeCell ref="K16:Q16"/>
    <mergeCell ref="R16:X16"/>
    <mergeCell ref="K17:Q17"/>
    <mergeCell ref="R17:X17"/>
    <mergeCell ref="K18:Q18"/>
    <mergeCell ref="R18:X18"/>
    <mergeCell ref="K19:Q19"/>
    <mergeCell ref="R19:X19"/>
    <mergeCell ref="K20:Q20"/>
    <mergeCell ref="R20:X20"/>
    <mergeCell ref="K21:Q21"/>
    <mergeCell ref="R21:X21"/>
    <mergeCell ref="K22:Q22"/>
    <mergeCell ref="R22:X22"/>
    <mergeCell ref="K23:Q23"/>
    <mergeCell ref="R23:X23"/>
    <mergeCell ref="K24:Q24"/>
    <mergeCell ref="R24:X24"/>
    <mergeCell ref="K25:Q25"/>
    <mergeCell ref="R25:X25"/>
    <mergeCell ref="K26:Q26"/>
    <mergeCell ref="R26:X26"/>
    <mergeCell ref="K27:Q27"/>
    <mergeCell ref="R27:X27"/>
    <mergeCell ref="K28:Q28"/>
    <mergeCell ref="R28:X28"/>
    <mergeCell ref="K29:Q29"/>
    <mergeCell ref="R29:X29"/>
    <mergeCell ref="K30:Q30"/>
    <mergeCell ref="R30:X30"/>
    <mergeCell ref="K31:Q31"/>
    <mergeCell ref="R31:X31"/>
    <mergeCell ref="K32:Q32"/>
    <mergeCell ref="R32:X32"/>
    <mergeCell ref="K33:Q33"/>
    <mergeCell ref="R33:X33"/>
    <mergeCell ref="K34:Q34"/>
    <mergeCell ref="R34:X34"/>
  </mergeCells>
  <printOptions/>
  <pageMargins left="0.7000000000000001" right="0.7000000000000001" top="0.35629921259842523" bottom="0.35629921259842523" header="0.30000000000000004" footer="0.30000000000000004"/>
  <pageSetup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E8" sqref="E8"/>
    </sheetView>
  </sheetViews>
  <sheetFormatPr defaultColWidth="13.00390625" defaultRowHeight="15"/>
  <cols>
    <col min="1" max="1" width="3.57421875" style="22" customWidth="1"/>
    <col min="2" max="2" width="13.57421875" style="31" customWidth="1"/>
    <col min="3" max="3" width="11.57421875" style="31" customWidth="1"/>
    <col min="4" max="6" width="13.57421875" style="31" customWidth="1"/>
    <col min="7" max="8" width="13.57421875" style="22" customWidth="1"/>
    <col min="9" max="9" width="4.421875" style="22" customWidth="1"/>
    <col min="10" max="10" width="2.421875" style="22" bestFit="1" customWidth="1"/>
    <col min="11" max="24" width="2.140625" style="22" customWidth="1"/>
    <col min="25" max="16384" width="13.00390625" style="22" customWidth="1"/>
  </cols>
  <sheetData>
    <row r="1" ht="13.5">
      <c r="B1" s="31" t="s">
        <v>65</v>
      </c>
    </row>
    <row r="2" spans="2:24" ht="13.5">
      <c r="B2" s="31" t="s">
        <v>18</v>
      </c>
      <c r="D2" s="31" t="s">
        <v>19</v>
      </c>
      <c r="K2" s="92" t="s">
        <v>1</v>
      </c>
      <c r="L2" s="92"/>
      <c r="M2" s="92"/>
      <c r="N2" s="92"/>
      <c r="O2" s="92"/>
      <c r="P2" s="92"/>
      <c r="Q2" s="92"/>
      <c r="R2" s="92" t="s">
        <v>2</v>
      </c>
      <c r="S2" s="92"/>
      <c r="T2" s="92"/>
      <c r="U2" s="92"/>
      <c r="V2" s="92"/>
      <c r="W2" s="92"/>
      <c r="X2" s="92"/>
    </row>
    <row r="3" spans="1:24" ht="13.5">
      <c r="A3" s="22">
        <v>1</v>
      </c>
      <c r="B3" s="24" t="str">
        <f>IF($K$3="","",VLOOKUP(A3,$J$3:$X$6,2,1))</f>
        <v>佐賀商業</v>
      </c>
      <c r="C3" s="24">
        <f>IF($R$3="","",VLOOKUP(A3,$J$3:$X$6,9,1))</f>
      </c>
      <c r="J3" s="22">
        <v>1</v>
      </c>
      <c r="K3" s="90" t="s">
        <v>62</v>
      </c>
      <c r="L3" s="90"/>
      <c r="M3" s="90"/>
      <c r="N3" s="90"/>
      <c r="O3" s="90"/>
      <c r="P3" s="90"/>
      <c r="Q3" s="90"/>
      <c r="R3" s="91"/>
      <c r="S3" s="91"/>
      <c r="T3" s="91"/>
      <c r="U3" s="91"/>
      <c r="V3" s="91"/>
      <c r="W3" s="91"/>
      <c r="X3" s="91"/>
    </row>
    <row r="4" spans="4:24" ht="13.5">
      <c r="D4" s="24" t="str">
        <f>IF(AND(B3&lt;&gt;"",B5=""),B3,IF(AND(B3="",B5=""),"",IF(D5="","",IF((MID(D5,1,FIND("/",D5)-1))-(MID(D5,FIND("/",D5)+1,LEN(D5)))&gt;-0.1,B3,B5))))</f>
        <v>佐賀商業</v>
      </c>
      <c r="J4" s="22">
        <v>2</v>
      </c>
      <c r="K4" s="90" t="s">
        <v>63</v>
      </c>
      <c r="L4" s="90"/>
      <c r="M4" s="90"/>
      <c r="N4" s="90"/>
      <c r="O4" s="90"/>
      <c r="P4" s="90"/>
      <c r="Q4" s="90"/>
      <c r="R4" s="91"/>
      <c r="S4" s="91"/>
      <c r="T4" s="91"/>
      <c r="U4" s="91"/>
      <c r="V4" s="91"/>
      <c r="W4" s="91"/>
      <c r="X4" s="91"/>
    </row>
    <row r="5" spans="1:24" ht="13.5">
      <c r="A5" s="22">
        <v>4</v>
      </c>
      <c r="B5" s="24">
        <f>IF($K$6="","",VLOOKUP(A5,$J$3:$X$6,2,1))</f>
      </c>
      <c r="C5" s="24">
        <f>IF($R$6="","",VLOOKUP(A5,$J$3:$X$6,9,1))</f>
      </c>
      <c r="D5" s="25"/>
      <c r="E5" s="26"/>
      <c r="J5" s="22">
        <v>3</v>
      </c>
      <c r="K5" s="90" t="s">
        <v>64</v>
      </c>
      <c r="L5" s="90"/>
      <c r="M5" s="90"/>
      <c r="N5" s="90"/>
      <c r="O5" s="90"/>
      <c r="P5" s="90"/>
      <c r="Q5" s="90"/>
      <c r="R5" s="91"/>
      <c r="S5" s="91"/>
      <c r="T5" s="91"/>
      <c r="U5" s="91"/>
      <c r="V5" s="91"/>
      <c r="W5" s="91"/>
      <c r="X5" s="91"/>
    </row>
    <row r="6" spans="5:24" ht="13.5">
      <c r="E6" s="24" t="str">
        <f>IF(AND(D4="",D8=""),"",IF(E7="","",IF((MID(E7,1,FIND("/",E7)-1))-(MID(E7,FIND("/",E7)+1,LEN(E7)))&gt;-0.1,D4,D8)))</f>
        <v>佐賀商業</v>
      </c>
      <c r="J6" s="22">
        <v>4</v>
      </c>
      <c r="K6" s="90"/>
      <c r="L6" s="90"/>
      <c r="M6" s="90"/>
      <c r="N6" s="90"/>
      <c r="O6" s="90"/>
      <c r="P6" s="90"/>
      <c r="Q6" s="90"/>
      <c r="R6" s="91"/>
      <c r="S6" s="91"/>
      <c r="T6" s="91"/>
      <c r="U6" s="91"/>
      <c r="V6" s="91"/>
      <c r="W6" s="91"/>
      <c r="X6" s="91"/>
    </row>
    <row r="7" spans="1:18" ht="13.5">
      <c r="A7" s="22">
        <v>3</v>
      </c>
      <c r="B7" s="24" t="str">
        <f>IF($K$5="","",VLOOKUP(A7,$J$3:$X$6,2,1))</f>
        <v>三島高校</v>
      </c>
      <c r="C7" s="24">
        <f>IF($R$5="","",VLOOKUP(A7,$J$3:$X$6,9,1))</f>
      </c>
      <c r="E7" s="27" t="s">
        <v>72</v>
      </c>
      <c r="F7" s="28"/>
      <c r="K7" s="31"/>
      <c r="L7" s="31"/>
      <c r="M7" s="31"/>
      <c r="N7" s="31"/>
      <c r="O7" s="31"/>
      <c r="P7" s="31"/>
      <c r="Q7" s="31"/>
      <c r="R7" s="31"/>
    </row>
    <row r="8" spans="4:18" ht="13.5">
      <c r="D8" s="24" t="str">
        <f>IF(AND(B9&lt;&gt;"",B7=""),B9,IF(AND(B9="",B7=""),"",IF(D9="","",IF((MID(D9,1,FIND("/",D9)-1))-(MID(D9,FIND("/",D9)+1,LEN(D9)))&gt;-0.1,B7,B9))))</f>
        <v>柳井学園</v>
      </c>
      <c r="E8" s="28"/>
      <c r="F8" s="28"/>
      <c r="K8" s="31"/>
      <c r="L8" s="31"/>
      <c r="M8" s="31"/>
      <c r="N8" s="31"/>
      <c r="O8" s="31"/>
      <c r="P8" s="31"/>
      <c r="Q8" s="31"/>
      <c r="R8" s="31"/>
    </row>
    <row r="9" spans="1:18" ht="13.5">
      <c r="A9" s="22">
        <v>2</v>
      </c>
      <c r="B9" s="24" t="str">
        <f>IF($K$4="","",VLOOKUP(A9,$J$3:$X$6,2,1))</f>
        <v>柳井学園</v>
      </c>
      <c r="C9" s="24">
        <f>IF($R$4="","",VLOOKUP(A9,$J$3:$X$6,9,1))</f>
      </c>
      <c r="D9" s="25" t="s">
        <v>70</v>
      </c>
      <c r="E9" s="28"/>
      <c r="F9" s="28"/>
      <c r="K9" s="31"/>
      <c r="L9" s="31"/>
      <c r="M9" s="31"/>
      <c r="N9" s="31"/>
      <c r="O9" s="31"/>
      <c r="P9" s="31"/>
      <c r="Q9" s="31"/>
      <c r="R9" s="31"/>
    </row>
  </sheetData>
  <sheetProtection/>
  <mergeCells count="10">
    <mergeCell ref="K5:Q5"/>
    <mergeCell ref="R5:X5"/>
    <mergeCell ref="K6:Q6"/>
    <mergeCell ref="R6:X6"/>
    <mergeCell ref="K2:Q2"/>
    <mergeCell ref="R2:X2"/>
    <mergeCell ref="K3:Q3"/>
    <mergeCell ref="R3:X3"/>
    <mergeCell ref="K4:Q4"/>
    <mergeCell ref="R4:X4"/>
  </mergeCells>
  <printOptions/>
  <pageMargins left="0.31496062992125984" right="0.31496062992125984" top="0.15748031496062992" bottom="0.15748031496062992" header="0.11811023622047245" footer="0.11811023622047245"/>
  <pageSetup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X2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BL5"/>
    </sheetView>
  </sheetViews>
  <sheetFormatPr defaultColWidth="8.8515625" defaultRowHeight="15"/>
  <cols>
    <col min="1" max="30" width="1.57421875" style="0" customWidth="1"/>
    <col min="31" max="34" width="1.57421875" style="0" hidden="1" customWidth="1"/>
    <col min="35" max="37" width="1.57421875" style="0" customWidth="1"/>
    <col min="38" max="40" width="1.57421875" style="0" hidden="1" customWidth="1"/>
    <col min="41" max="44" width="1.57421875" style="0" customWidth="1"/>
    <col min="45" max="48" width="1.57421875" style="0" hidden="1" customWidth="1"/>
    <col min="49" max="51" width="1.57421875" style="0" customWidth="1"/>
    <col min="52" max="55" width="1.57421875" style="0" hidden="1" customWidth="1"/>
    <col min="56" max="58" width="1.57421875" style="0" customWidth="1"/>
    <col min="59" max="61" width="1.57421875" style="0" hidden="1" customWidth="1"/>
    <col min="62" max="74" width="1.57421875" style="0" customWidth="1"/>
  </cols>
  <sheetData>
    <row r="1" spans="1:64" ht="18" customHeight="1" thickBot="1">
      <c r="A1" s="95" t="s">
        <v>1</v>
      </c>
      <c r="B1" s="93"/>
      <c r="C1" s="93"/>
      <c r="D1" s="93"/>
      <c r="E1" s="93"/>
      <c r="F1" s="93"/>
      <c r="G1" s="93"/>
      <c r="H1" s="93" t="s">
        <v>2</v>
      </c>
      <c r="I1" s="93"/>
      <c r="J1" s="93"/>
      <c r="K1" s="93"/>
      <c r="L1" s="93"/>
      <c r="M1" s="93"/>
      <c r="N1" s="94"/>
      <c r="O1" s="96"/>
      <c r="P1" s="97"/>
      <c r="Q1" s="98"/>
      <c r="R1" s="99">
        <v>1</v>
      </c>
      <c r="S1" s="93"/>
      <c r="T1" s="93"/>
      <c r="U1" s="93">
        <v>2</v>
      </c>
      <c r="V1" s="93"/>
      <c r="W1" s="93"/>
      <c r="X1" s="93">
        <v>3</v>
      </c>
      <c r="Y1" s="93"/>
      <c r="Z1" s="93"/>
      <c r="AA1" s="93">
        <v>4</v>
      </c>
      <c r="AB1" s="93"/>
      <c r="AC1" s="94"/>
      <c r="AD1" s="95" t="s">
        <v>3</v>
      </c>
      <c r="AE1" s="93"/>
      <c r="AF1" s="93"/>
      <c r="AG1" s="93"/>
      <c r="AH1" s="93"/>
      <c r="AI1" s="93"/>
      <c r="AJ1" s="93"/>
      <c r="AK1" s="93" t="s">
        <v>4</v>
      </c>
      <c r="AL1" s="93"/>
      <c r="AM1" s="93"/>
      <c r="AN1" s="93"/>
      <c r="AO1" s="93"/>
      <c r="AP1" s="93"/>
      <c r="AQ1" s="93"/>
      <c r="AR1" s="93" t="s">
        <v>5</v>
      </c>
      <c r="AS1" s="93"/>
      <c r="AT1" s="93"/>
      <c r="AU1" s="93"/>
      <c r="AV1" s="93"/>
      <c r="AW1" s="93"/>
      <c r="AX1" s="93"/>
      <c r="AY1" s="93" t="s">
        <v>6</v>
      </c>
      <c r="AZ1" s="93"/>
      <c r="BA1" s="93"/>
      <c r="BB1" s="93"/>
      <c r="BC1" s="93"/>
      <c r="BD1" s="93"/>
      <c r="BE1" s="93"/>
      <c r="BF1" s="93" t="s">
        <v>28</v>
      </c>
      <c r="BG1" s="93"/>
      <c r="BH1" s="93"/>
      <c r="BI1" s="93"/>
      <c r="BJ1" s="93"/>
      <c r="BK1" s="93"/>
      <c r="BL1" s="100"/>
    </row>
    <row r="2" spans="1:64" ht="18" customHeight="1">
      <c r="A2" s="101"/>
      <c r="B2" s="102"/>
      <c r="C2" s="102"/>
      <c r="D2" s="102"/>
      <c r="E2" s="102"/>
      <c r="F2" s="102"/>
      <c r="G2" s="103"/>
      <c r="H2" s="104" t="s">
        <v>42</v>
      </c>
      <c r="I2" s="104"/>
      <c r="J2" s="104"/>
      <c r="K2" s="104"/>
      <c r="L2" s="104"/>
      <c r="M2" s="104"/>
      <c r="N2" s="105"/>
      <c r="O2" s="106">
        <v>1</v>
      </c>
      <c r="P2" s="107"/>
      <c r="Q2" s="108"/>
      <c r="R2" s="109"/>
      <c r="S2" s="110"/>
      <c r="T2" s="110"/>
      <c r="U2" s="107">
        <f>BJ22</f>
      </c>
      <c r="V2" s="107"/>
      <c r="W2" s="107"/>
      <c r="X2" s="107">
        <f>BJ13</f>
      </c>
      <c r="Y2" s="107"/>
      <c r="Z2" s="107"/>
      <c r="AA2" s="107">
        <f>BJ7</f>
      </c>
      <c r="AB2" s="107"/>
      <c r="AC2" s="111"/>
      <c r="AD2" s="112">
        <f>IF($BD$7="","",COUNTIF(R2:AC2,"*V*"))</f>
      </c>
      <c r="AE2" s="113"/>
      <c r="AF2" s="113"/>
      <c r="AG2" s="113"/>
      <c r="AH2" s="113"/>
      <c r="AI2" s="113"/>
      <c r="AJ2" s="114"/>
      <c r="AK2" s="124">
        <f>IF($BD$7="","",AD2/3)</f>
      </c>
      <c r="AL2" s="125"/>
      <c r="AM2" s="125"/>
      <c r="AN2" s="125"/>
      <c r="AO2" s="125"/>
      <c r="AP2" s="125"/>
      <c r="AQ2" s="126"/>
      <c r="AR2" s="111">
        <f>IF($BD$7="","",SUM(BD7,BD13,BD22))</f>
      </c>
      <c r="AS2" s="113"/>
      <c r="AT2" s="113"/>
      <c r="AU2" s="113"/>
      <c r="AV2" s="113"/>
      <c r="AW2" s="113"/>
      <c r="AX2" s="114"/>
      <c r="AY2" s="107">
        <f>IF($BD$7="","",SUM(BD8,BD14,BD23))</f>
      </c>
      <c r="AZ2" s="107"/>
      <c r="BA2" s="107"/>
      <c r="BB2" s="107"/>
      <c r="BC2" s="107"/>
      <c r="BD2" s="107"/>
      <c r="BE2" s="107"/>
      <c r="BF2" s="115">
        <f>IF($BD$7="","",AR2/AY2)</f>
      </c>
      <c r="BG2" s="116"/>
      <c r="BH2" s="116"/>
      <c r="BI2" s="116"/>
      <c r="BJ2" s="116"/>
      <c r="BK2" s="116"/>
      <c r="BL2" s="117"/>
    </row>
    <row r="3" spans="1:64" ht="18" customHeight="1">
      <c r="A3" s="118"/>
      <c r="B3" s="119"/>
      <c r="C3" s="119"/>
      <c r="D3" s="119"/>
      <c r="E3" s="119"/>
      <c r="F3" s="119"/>
      <c r="G3" s="120"/>
      <c r="H3" s="72" t="s">
        <v>43</v>
      </c>
      <c r="I3" s="72"/>
      <c r="J3" s="72"/>
      <c r="K3" s="72"/>
      <c r="L3" s="72"/>
      <c r="M3" s="72"/>
      <c r="N3" s="73"/>
      <c r="O3" s="71">
        <v>2</v>
      </c>
      <c r="P3" s="39"/>
      <c r="Q3" s="74"/>
      <c r="R3" s="38">
        <f>BJ23</f>
      </c>
      <c r="S3" s="39"/>
      <c r="T3" s="39"/>
      <c r="U3" s="75"/>
      <c r="V3" s="75"/>
      <c r="W3" s="75"/>
      <c r="X3" s="39">
        <f>BJ10</f>
      </c>
      <c r="Y3" s="39"/>
      <c r="Z3" s="39"/>
      <c r="AA3" s="39">
        <f>BJ16</f>
      </c>
      <c r="AB3" s="39"/>
      <c r="AC3" s="36"/>
      <c r="AD3" s="64">
        <f>IF($BD$7="","",COUNTIF(R3:AC3,"*V*"))</f>
      </c>
      <c r="AE3" s="37"/>
      <c r="AF3" s="37"/>
      <c r="AG3" s="37"/>
      <c r="AH3" s="37"/>
      <c r="AI3" s="37"/>
      <c r="AJ3" s="38"/>
      <c r="AK3" s="65">
        <f>IF($BD$7="","",AD3/3)</f>
      </c>
      <c r="AL3" s="66"/>
      <c r="AM3" s="66"/>
      <c r="AN3" s="66"/>
      <c r="AO3" s="66"/>
      <c r="AP3" s="66"/>
      <c r="AQ3" s="67"/>
      <c r="AR3" s="39">
        <f>IF($BD$7="","",SUM(BD10,BD16,BD23))</f>
      </c>
      <c r="AS3" s="39"/>
      <c r="AT3" s="39"/>
      <c r="AU3" s="39"/>
      <c r="AV3" s="39"/>
      <c r="AW3" s="39"/>
      <c r="AX3" s="39"/>
      <c r="AY3" s="39">
        <f>IF($BD$7="","",SUM(BD11,BD17,BD22))</f>
      </c>
      <c r="AZ3" s="39"/>
      <c r="BA3" s="39"/>
      <c r="BB3" s="39"/>
      <c r="BC3" s="39"/>
      <c r="BD3" s="39"/>
      <c r="BE3" s="39"/>
      <c r="BF3" s="121">
        <f>IF($BD$7="","",AR3/AY3)</f>
      </c>
      <c r="BG3" s="122"/>
      <c r="BH3" s="122"/>
      <c r="BI3" s="122"/>
      <c r="BJ3" s="122"/>
      <c r="BK3" s="122"/>
      <c r="BL3" s="123"/>
    </row>
    <row r="4" spans="1:64" ht="18" customHeight="1">
      <c r="A4" s="118"/>
      <c r="B4" s="119"/>
      <c r="C4" s="119"/>
      <c r="D4" s="119"/>
      <c r="E4" s="119"/>
      <c r="F4" s="119"/>
      <c r="G4" s="120"/>
      <c r="H4" s="72" t="s">
        <v>44</v>
      </c>
      <c r="I4" s="72"/>
      <c r="J4" s="72"/>
      <c r="K4" s="72"/>
      <c r="L4" s="72"/>
      <c r="M4" s="72"/>
      <c r="N4" s="73"/>
      <c r="O4" s="71">
        <v>3</v>
      </c>
      <c r="P4" s="39"/>
      <c r="Q4" s="74"/>
      <c r="R4" s="38">
        <f>BJ14</f>
      </c>
      <c r="S4" s="39"/>
      <c r="T4" s="39"/>
      <c r="U4" s="39">
        <f>BJ11</f>
      </c>
      <c r="V4" s="39"/>
      <c r="W4" s="39"/>
      <c r="X4" s="75"/>
      <c r="Y4" s="75"/>
      <c r="Z4" s="75"/>
      <c r="AA4" s="39">
        <f>BJ19</f>
      </c>
      <c r="AB4" s="39"/>
      <c r="AC4" s="36"/>
      <c r="AD4" s="64">
        <f>IF($BD$7="","",COUNTIF(R4:AC4,"*V*"))</f>
      </c>
      <c r="AE4" s="37"/>
      <c r="AF4" s="37"/>
      <c r="AG4" s="37"/>
      <c r="AH4" s="37"/>
      <c r="AI4" s="37"/>
      <c r="AJ4" s="38"/>
      <c r="AK4" s="65">
        <f>IF($BD$7="","",AD4/3)</f>
      </c>
      <c r="AL4" s="66"/>
      <c r="AM4" s="66"/>
      <c r="AN4" s="66"/>
      <c r="AO4" s="66"/>
      <c r="AP4" s="66"/>
      <c r="AQ4" s="67"/>
      <c r="AR4" s="39">
        <f>IF($BD$7="","",SUM(BD11,BD14,BD19))</f>
      </c>
      <c r="AS4" s="39"/>
      <c r="AT4" s="39"/>
      <c r="AU4" s="39"/>
      <c r="AV4" s="39"/>
      <c r="AW4" s="39"/>
      <c r="AX4" s="39"/>
      <c r="AY4" s="39">
        <f>IF($BD$7="","",SUM(BD10,BD13,BD20))</f>
      </c>
      <c r="AZ4" s="39"/>
      <c r="BA4" s="39"/>
      <c r="BB4" s="39"/>
      <c r="BC4" s="39"/>
      <c r="BD4" s="39"/>
      <c r="BE4" s="39"/>
      <c r="BF4" s="121">
        <f>IF($BD$7="","",AR4/AY4)</f>
      </c>
      <c r="BG4" s="122"/>
      <c r="BH4" s="122"/>
      <c r="BI4" s="122"/>
      <c r="BJ4" s="122"/>
      <c r="BK4" s="122"/>
      <c r="BL4" s="123"/>
    </row>
    <row r="5" spans="1:64" ht="18" customHeight="1" thickBot="1">
      <c r="A5" s="127"/>
      <c r="B5" s="128"/>
      <c r="C5" s="128"/>
      <c r="D5" s="128"/>
      <c r="E5" s="128"/>
      <c r="F5" s="128"/>
      <c r="G5" s="129"/>
      <c r="H5" s="78" t="s">
        <v>45</v>
      </c>
      <c r="I5" s="78"/>
      <c r="J5" s="78"/>
      <c r="K5" s="78"/>
      <c r="L5" s="78"/>
      <c r="M5" s="78"/>
      <c r="N5" s="79"/>
      <c r="O5" s="76">
        <v>4</v>
      </c>
      <c r="P5" s="77"/>
      <c r="Q5" s="80"/>
      <c r="R5" s="57">
        <f>BJ8</f>
      </c>
      <c r="S5" s="77"/>
      <c r="T5" s="77"/>
      <c r="U5" s="77">
        <f>BJ17</f>
      </c>
      <c r="V5" s="77"/>
      <c r="W5" s="77"/>
      <c r="X5" s="77">
        <f>BJ20</f>
      </c>
      <c r="Y5" s="77"/>
      <c r="Z5" s="77"/>
      <c r="AA5" s="84"/>
      <c r="AB5" s="84"/>
      <c r="AC5" s="85"/>
      <c r="AD5" s="86">
        <f>IF($BD$7="","",COUNTIF(R5:AC5,"*V*"))</f>
      </c>
      <c r="AE5" s="56"/>
      <c r="AF5" s="56"/>
      <c r="AG5" s="56"/>
      <c r="AH5" s="56"/>
      <c r="AI5" s="56"/>
      <c r="AJ5" s="57"/>
      <c r="AK5" s="87">
        <f>IF($BD$7="","",AD5/3)</f>
      </c>
      <c r="AL5" s="88"/>
      <c r="AM5" s="88"/>
      <c r="AN5" s="88"/>
      <c r="AO5" s="88"/>
      <c r="AP5" s="88"/>
      <c r="AQ5" s="89"/>
      <c r="AR5" s="77">
        <f>IF($BD$7="","",SUM(BD8,BD17,BD20))</f>
      </c>
      <c r="AS5" s="77"/>
      <c r="AT5" s="77"/>
      <c r="AU5" s="77"/>
      <c r="AV5" s="77"/>
      <c r="AW5" s="77"/>
      <c r="AX5" s="77"/>
      <c r="AY5" s="77">
        <f>IF($BD$7="","",SUM(BD7,BD16,BD19))</f>
      </c>
      <c r="AZ5" s="77"/>
      <c r="BA5" s="77"/>
      <c r="BB5" s="77"/>
      <c r="BC5" s="77"/>
      <c r="BD5" s="77"/>
      <c r="BE5" s="77"/>
      <c r="BF5" s="130">
        <f>IF($BD$7="","",AR5/AY5)</f>
      </c>
      <c r="BG5" s="131"/>
      <c r="BH5" s="131"/>
      <c r="BI5" s="131"/>
      <c r="BJ5" s="131"/>
      <c r="BK5" s="131"/>
      <c r="BL5" s="132"/>
    </row>
    <row r="6" spans="1:67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76" ht="16.5" customHeight="1">
      <c r="A7" s="39">
        <v>1</v>
      </c>
      <c r="B7" s="39"/>
      <c r="C7" s="39"/>
      <c r="D7" s="39">
        <v>1</v>
      </c>
      <c r="E7" s="39"/>
      <c r="F7" s="39"/>
      <c r="G7" s="39">
        <f>IF(A2="","",A2)</f>
      </c>
      <c r="H7" s="39"/>
      <c r="I7" s="39"/>
      <c r="J7" s="39"/>
      <c r="K7" s="39"/>
      <c r="L7" s="39"/>
      <c r="M7" s="39"/>
      <c r="N7" s="39" t="str">
        <f>IF(H2="","",H2)</f>
        <v>佐賀商業</v>
      </c>
      <c r="O7" s="39"/>
      <c r="P7" s="39"/>
      <c r="Q7" s="39"/>
      <c r="R7" s="39"/>
      <c r="S7" s="39"/>
      <c r="T7" s="39"/>
      <c r="U7" s="39" t="s">
        <v>0</v>
      </c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6"/>
      <c r="BE7" s="37"/>
      <c r="BF7" s="38"/>
      <c r="BG7" s="39"/>
      <c r="BH7" s="39"/>
      <c r="BI7" s="39"/>
      <c r="BJ7" s="36">
        <f>IF(BD7="","",IF(BD7&gt;BD8,"V"&amp;BD7,BD7))</f>
      </c>
      <c r="BK7" s="37"/>
      <c r="BL7" s="38"/>
      <c r="BM7" s="34"/>
      <c r="BN7" s="34"/>
      <c r="BO7" s="34"/>
      <c r="BP7" s="34"/>
      <c r="BQ7" s="34"/>
      <c r="BR7" s="35"/>
      <c r="BS7" s="35"/>
      <c r="BT7" s="35"/>
      <c r="BU7" s="35"/>
      <c r="BV7" s="35"/>
      <c r="BW7" s="2"/>
      <c r="BX7" s="2"/>
    </row>
    <row r="8" spans="1:76" ht="16.5" customHeight="1">
      <c r="A8" s="39"/>
      <c r="B8" s="39"/>
      <c r="C8" s="39"/>
      <c r="D8" s="39">
        <v>4</v>
      </c>
      <c r="E8" s="39"/>
      <c r="F8" s="39"/>
      <c r="G8" s="39">
        <f>IF(A5="","",A5)</f>
      </c>
      <c r="H8" s="39"/>
      <c r="I8" s="39"/>
      <c r="J8" s="39"/>
      <c r="K8" s="39"/>
      <c r="L8" s="39"/>
      <c r="M8" s="39"/>
      <c r="N8" s="39" t="str">
        <f>IF(H5="","",H5)</f>
        <v>ジュニア</v>
      </c>
      <c r="O8" s="39"/>
      <c r="P8" s="39"/>
      <c r="Q8" s="39"/>
      <c r="R8" s="39"/>
      <c r="S8" s="39"/>
      <c r="T8" s="39"/>
      <c r="U8" s="39" t="s">
        <v>0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6"/>
      <c r="BE8" s="37"/>
      <c r="BF8" s="38"/>
      <c r="BG8" s="39"/>
      <c r="BH8" s="39"/>
      <c r="BI8" s="39"/>
      <c r="BJ8" s="36">
        <f>IF(BD8="","",IF(BD8&gt;BD7,"V"&amp;BD8,BD8))</f>
      </c>
      <c r="BK8" s="37"/>
      <c r="BL8" s="38"/>
      <c r="BM8" s="34"/>
      <c r="BN8" s="34"/>
      <c r="BO8" s="34"/>
      <c r="BP8" s="34"/>
      <c r="BQ8" s="34"/>
      <c r="BR8" s="35"/>
      <c r="BS8" s="35"/>
      <c r="BT8" s="35"/>
      <c r="BU8" s="35"/>
      <c r="BV8" s="35"/>
      <c r="BW8" s="2"/>
      <c r="BX8" s="2"/>
    </row>
    <row r="9" ht="16.5" customHeight="1"/>
    <row r="10" spans="1:76" ht="16.5" customHeight="1">
      <c r="A10" s="39">
        <v>2</v>
      </c>
      <c r="B10" s="39"/>
      <c r="C10" s="39"/>
      <c r="D10" s="39">
        <v>2</v>
      </c>
      <c r="E10" s="39"/>
      <c r="F10" s="39"/>
      <c r="G10" s="39">
        <f>IF(A3="","",A3)</f>
      </c>
      <c r="H10" s="39"/>
      <c r="I10" s="39"/>
      <c r="J10" s="39"/>
      <c r="K10" s="39"/>
      <c r="L10" s="39"/>
      <c r="M10" s="39"/>
      <c r="N10" s="39" t="str">
        <f>IF(H3="","",H3)</f>
        <v>岩工A</v>
      </c>
      <c r="O10" s="39"/>
      <c r="P10" s="39"/>
      <c r="Q10" s="39"/>
      <c r="R10" s="39"/>
      <c r="S10" s="39"/>
      <c r="T10" s="39"/>
      <c r="U10" s="39" t="s">
        <v>0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6"/>
      <c r="BE10" s="37"/>
      <c r="BF10" s="38"/>
      <c r="BG10" s="39"/>
      <c r="BH10" s="39"/>
      <c r="BI10" s="39"/>
      <c r="BJ10" s="36">
        <f>IF(BD10="","",IF(BD10&gt;BD11,"V"&amp;BD10,BD10))</f>
      </c>
      <c r="BK10" s="37"/>
      <c r="BL10" s="38"/>
      <c r="BM10" s="34"/>
      <c r="BN10" s="34"/>
      <c r="BO10" s="34"/>
      <c r="BP10" s="34"/>
      <c r="BQ10" s="34"/>
      <c r="BR10" s="35"/>
      <c r="BS10" s="35"/>
      <c r="BT10" s="35"/>
      <c r="BU10" s="35"/>
      <c r="BV10" s="35"/>
      <c r="BW10" s="2"/>
      <c r="BX10" s="2"/>
    </row>
    <row r="11" spans="1:76" ht="16.5" customHeight="1">
      <c r="A11" s="39"/>
      <c r="B11" s="39"/>
      <c r="C11" s="39"/>
      <c r="D11" s="39">
        <v>3</v>
      </c>
      <c r="E11" s="39"/>
      <c r="F11" s="39"/>
      <c r="G11" s="39">
        <f>IF(A4="","",A4)</f>
      </c>
      <c r="H11" s="39"/>
      <c r="I11" s="39"/>
      <c r="J11" s="39"/>
      <c r="K11" s="39"/>
      <c r="L11" s="39"/>
      <c r="M11" s="39"/>
      <c r="N11" s="39" t="str">
        <f>IF(H4="","",H4)</f>
        <v>岩工B</v>
      </c>
      <c r="O11" s="39"/>
      <c r="P11" s="39"/>
      <c r="Q11" s="39"/>
      <c r="R11" s="39"/>
      <c r="S11" s="39"/>
      <c r="T11" s="39"/>
      <c r="U11" s="39" t="s">
        <v>0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6"/>
      <c r="BE11" s="37"/>
      <c r="BF11" s="38"/>
      <c r="BG11" s="39"/>
      <c r="BH11" s="39"/>
      <c r="BI11" s="39"/>
      <c r="BJ11" s="36">
        <f>IF(BD11="","",IF(BD11&gt;BD10,"V"&amp;BD11,BD11))</f>
      </c>
      <c r="BK11" s="37"/>
      <c r="BL11" s="38"/>
      <c r="BM11" s="34"/>
      <c r="BN11" s="34"/>
      <c r="BO11" s="34"/>
      <c r="BP11" s="34"/>
      <c r="BQ11" s="34"/>
      <c r="BR11" s="35"/>
      <c r="BS11" s="35"/>
      <c r="BT11" s="35"/>
      <c r="BU11" s="35"/>
      <c r="BV11" s="35"/>
      <c r="BW11" s="2"/>
      <c r="BX11" s="2"/>
    </row>
    <row r="12" ht="16.5" customHeight="1"/>
    <row r="13" spans="1:76" ht="16.5" customHeight="1">
      <c r="A13" s="39">
        <v>3</v>
      </c>
      <c r="B13" s="39"/>
      <c r="C13" s="39"/>
      <c r="D13" s="39">
        <v>1</v>
      </c>
      <c r="E13" s="39"/>
      <c r="F13" s="39"/>
      <c r="G13" s="39">
        <f>IF(A2="","",A2)</f>
      </c>
      <c r="H13" s="39"/>
      <c r="I13" s="39"/>
      <c r="J13" s="39"/>
      <c r="K13" s="39"/>
      <c r="L13" s="39"/>
      <c r="M13" s="39"/>
      <c r="N13" s="39" t="str">
        <f>IF(H2="","",H2)</f>
        <v>佐賀商業</v>
      </c>
      <c r="O13" s="39"/>
      <c r="P13" s="39"/>
      <c r="Q13" s="39"/>
      <c r="R13" s="39"/>
      <c r="S13" s="39"/>
      <c r="T13" s="39"/>
      <c r="U13" s="39" t="s">
        <v>0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6"/>
      <c r="BE13" s="37"/>
      <c r="BF13" s="38"/>
      <c r="BG13" s="39"/>
      <c r="BH13" s="39"/>
      <c r="BI13" s="39"/>
      <c r="BJ13" s="36">
        <f>IF(BD13="","",IF(BD13&gt;BD14,"V"&amp;BD13,BD13))</f>
      </c>
      <c r="BK13" s="37"/>
      <c r="BL13" s="38"/>
      <c r="BM13" s="34"/>
      <c r="BN13" s="34"/>
      <c r="BO13" s="34"/>
      <c r="BP13" s="34"/>
      <c r="BQ13" s="34"/>
      <c r="BR13" s="35"/>
      <c r="BS13" s="35"/>
      <c r="BT13" s="35"/>
      <c r="BU13" s="35"/>
      <c r="BV13" s="35"/>
      <c r="BW13" s="2"/>
      <c r="BX13" s="2"/>
    </row>
    <row r="14" spans="1:76" ht="16.5" customHeight="1">
      <c r="A14" s="39"/>
      <c r="B14" s="39"/>
      <c r="C14" s="39"/>
      <c r="D14" s="39">
        <v>3</v>
      </c>
      <c r="E14" s="39"/>
      <c r="F14" s="39"/>
      <c r="G14" s="39">
        <f>IF(A4="","",A4)</f>
      </c>
      <c r="H14" s="39"/>
      <c r="I14" s="39"/>
      <c r="J14" s="39"/>
      <c r="K14" s="39"/>
      <c r="L14" s="39"/>
      <c r="M14" s="39"/>
      <c r="N14" s="39" t="str">
        <f>IF(H4="","",H4)</f>
        <v>岩工B</v>
      </c>
      <c r="O14" s="39"/>
      <c r="P14" s="39"/>
      <c r="Q14" s="39"/>
      <c r="R14" s="39"/>
      <c r="S14" s="39"/>
      <c r="T14" s="39"/>
      <c r="U14" s="39" t="s">
        <v>0</v>
      </c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6"/>
      <c r="BE14" s="37"/>
      <c r="BF14" s="38"/>
      <c r="BG14" s="39"/>
      <c r="BH14" s="39"/>
      <c r="BI14" s="39"/>
      <c r="BJ14" s="36">
        <f>IF(BD14="","",IF(BD14&gt;BD13,"V"&amp;BD14,BD14))</f>
      </c>
      <c r="BK14" s="37"/>
      <c r="BL14" s="38"/>
      <c r="BM14" s="34"/>
      <c r="BN14" s="34"/>
      <c r="BO14" s="34"/>
      <c r="BP14" s="34"/>
      <c r="BQ14" s="34"/>
      <c r="BR14" s="35"/>
      <c r="BS14" s="35"/>
      <c r="BT14" s="35"/>
      <c r="BU14" s="35"/>
      <c r="BV14" s="35"/>
      <c r="BW14" s="2"/>
      <c r="BX14" s="2"/>
    </row>
    <row r="15" ht="16.5" customHeight="1"/>
    <row r="16" spans="1:76" ht="16.5" customHeight="1">
      <c r="A16" s="39">
        <v>4</v>
      </c>
      <c r="B16" s="39"/>
      <c r="C16" s="39"/>
      <c r="D16" s="39">
        <v>2</v>
      </c>
      <c r="E16" s="39"/>
      <c r="F16" s="39"/>
      <c r="G16" s="39">
        <f>IF(A3="","",A3)</f>
      </c>
      <c r="H16" s="39"/>
      <c r="I16" s="39"/>
      <c r="J16" s="39"/>
      <c r="K16" s="39"/>
      <c r="L16" s="39"/>
      <c r="M16" s="39"/>
      <c r="N16" s="39" t="str">
        <f>IF(H3="","",H3)</f>
        <v>岩工A</v>
      </c>
      <c r="O16" s="39"/>
      <c r="P16" s="39"/>
      <c r="Q16" s="39"/>
      <c r="R16" s="39"/>
      <c r="S16" s="39"/>
      <c r="T16" s="39"/>
      <c r="U16" s="39" t="s">
        <v>0</v>
      </c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6"/>
      <c r="BE16" s="37"/>
      <c r="BF16" s="38"/>
      <c r="BG16" s="39"/>
      <c r="BH16" s="39"/>
      <c r="BI16" s="39"/>
      <c r="BJ16" s="36">
        <f>IF(BD16="","",IF(BD16&gt;BD17,"V"&amp;BD16,BD16))</f>
      </c>
      <c r="BK16" s="37"/>
      <c r="BL16" s="38"/>
      <c r="BM16" s="34"/>
      <c r="BN16" s="34"/>
      <c r="BO16" s="34"/>
      <c r="BP16" s="34"/>
      <c r="BQ16" s="34"/>
      <c r="BR16" s="35"/>
      <c r="BS16" s="35"/>
      <c r="BT16" s="35"/>
      <c r="BU16" s="35"/>
      <c r="BV16" s="35"/>
      <c r="BW16" s="2"/>
      <c r="BX16" s="2"/>
    </row>
    <row r="17" spans="1:76" ht="16.5" customHeight="1">
      <c r="A17" s="39"/>
      <c r="B17" s="39"/>
      <c r="C17" s="39"/>
      <c r="D17" s="39">
        <v>4</v>
      </c>
      <c r="E17" s="39"/>
      <c r="F17" s="39"/>
      <c r="G17" s="39">
        <f>IF(A5="","",A5)</f>
      </c>
      <c r="H17" s="39"/>
      <c r="I17" s="39"/>
      <c r="J17" s="39"/>
      <c r="K17" s="39"/>
      <c r="L17" s="39"/>
      <c r="M17" s="39"/>
      <c r="N17" s="39" t="str">
        <f>IF(H5="","",H5)</f>
        <v>ジュニア</v>
      </c>
      <c r="O17" s="39"/>
      <c r="P17" s="39"/>
      <c r="Q17" s="39"/>
      <c r="R17" s="39"/>
      <c r="S17" s="39"/>
      <c r="T17" s="39"/>
      <c r="U17" s="39" t="s">
        <v>0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6"/>
      <c r="BE17" s="37"/>
      <c r="BF17" s="38"/>
      <c r="BG17" s="39"/>
      <c r="BH17" s="39"/>
      <c r="BI17" s="39"/>
      <c r="BJ17" s="36">
        <f>IF(BD17="","",IF(BD17&gt;BD16,"V"&amp;BD17,BD17))</f>
      </c>
      <c r="BK17" s="37"/>
      <c r="BL17" s="38"/>
      <c r="BM17" s="34"/>
      <c r="BN17" s="34"/>
      <c r="BO17" s="34"/>
      <c r="BP17" s="34"/>
      <c r="BQ17" s="34"/>
      <c r="BR17" s="35"/>
      <c r="BS17" s="35"/>
      <c r="BT17" s="35"/>
      <c r="BU17" s="35"/>
      <c r="BV17" s="35"/>
      <c r="BW17" s="2"/>
      <c r="BX17" s="2"/>
    </row>
    <row r="18" ht="16.5" customHeight="1"/>
    <row r="19" spans="1:76" ht="16.5" customHeight="1">
      <c r="A19" s="39">
        <v>5</v>
      </c>
      <c r="B19" s="39"/>
      <c r="C19" s="39"/>
      <c r="D19" s="39">
        <v>3</v>
      </c>
      <c r="E19" s="39"/>
      <c r="F19" s="39"/>
      <c r="G19" s="39">
        <f>IF(A4="","",A4)</f>
      </c>
      <c r="H19" s="39"/>
      <c r="I19" s="39"/>
      <c r="J19" s="39"/>
      <c r="K19" s="39"/>
      <c r="L19" s="39"/>
      <c r="M19" s="39"/>
      <c r="N19" s="39" t="str">
        <f>IF(H4="","",H4)</f>
        <v>岩工B</v>
      </c>
      <c r="O19" s="39"/>
      <c r="P19" s="39"/>
      <c r="Q19" s="39"/>
      <c r="R19" s="39"/>
      <c r="S19" s="39"/>
      <c r="T19" s="39"/>
      <c r="U19" s="39" t="s">
        <v>0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6"/>
      <c r="BE19" s="37"/>
      <c r="BF19" s="38"/>
      <c r="BG19" s="39"/>
      <c r="BH19" s="39"/>
      <c r="BI19" s="39"/>
      <c r="BJ19" s="36">
        <f>IF(BD19="","",IF(BD19&gt;BD20,"V"&amp;BD19,BD19))</f>
      </c>
      <c r="BK19" s="37"/>
      <c r="BL19" s="38"/>
      <c r="BM19" s="34"/>
      <c r="BN19" s="34"/>
      <c r="BO19" s="34"/>
      <c r="BP19" s="34"/>
      <c r="BQ19" s="34"/>
      <c r="BR19" s="35"/>
      <c r="BS19" s="35"/>
      <c r="BT19" s="35"/>
      <c r="BU19" s="35"/>
      <c r="BV19" s="35"/>
      <c r="BW19" s="2"/>
      <c r="BX19" s="2"/>
    </row>
    <row r="20" spans="1:76" ht="16.5" customHeight="1">
      <c r="A20" s="39"/>
      <c r="B20" s="39"/>
      <c r="C20" s="39"/>
      <c r="D20" s="39">
        <v>4</v>
      </c>
      <c r="E20" s="39"/>
      <c r="F20" s="39"/>
      <c r="G20" s="39">
        <f>IF(A5="","",A5)</f>
      </c>
      <c r="H20" s="39"/>
      <c r="I20" s="39"/>
      <c r="J20" s="39"/>
      <c r="K20" s="39"/>
      <c r="L20" s="39"/>
      <c r="M20" s="39"/>
      <c r="N20" s="39" t="str">
        <f>IF(H5="","",H5)</f>
        <v>ジュニア</v>
      </c>
      <c r="O20" s="39"/>
      <c r="P20" s="39"/>
      <c r="Q20" s="39"/>
      <c r="R20" s="39"/>
      <c r="S20" s="39"/>
      <c r="T20" s="39"/>
      <c r="U20" s="39" t="s">
        <v>0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6"/>
      <c r="BE20" s="37"/>
      <c r="BF20" s="38"/>
      <c r="BG20" s="39"/>
      <c r="BH20" s="39"/>
      <c r="BI20" s="39"/>
      <c r="BJ20" s="36">
        <f>IF(BD20="","",IF(BD20&gt;BD19,"V"&amp;BD20,BD20))</f>
      </c>
      <c r="BK20" s="37"/>
      <c r="BL20" s="38"/>
      <c r="BM20" s="34"/>
      <c r="BN20" s="34"/>
      <c r="BO20" s="34"/>
      <c r="BP20" s="34"/>
      <c r="BQ20" s="34"/>
      <c r="BR20" s="35"/>
      <c r="BS20" s="35"/>
      <c r="BT20" s="35"/>
      <c r="BU20" s="35"/>
      <c r="BV20" s="35"/>
      <c r="BW20" s="2"/>
      <c r="BX20" s="2"/>
    </row>
    <row r="21" ht="16.5" customHeight="1"/>
    <row r="22" spans="1:76" ht="16.5" customHeight="1">
      <c r="A22" s="39">
        <v>6</v>
      </c>
      <c r="B22" s="39"/>
      <c r="C22" s="39"/>
      <c r="D22" s="39">
        <v>1</v>
      </c>
      <c r="E22" s="39"/>
      <c r="F22" s="39"/>
      <c r="G22" s="39">
        <f>IF(A2="","",A2)</f>
      </c>
      <c r="H22" s="39"/>
      <c r="I22" s="39"/>
      <c r="J22" s="39"/>
      <c r="K22" s="39"/>
      <c r="L22" s="39"/>
      <c r="M22" s="39"/>
      <c r="N22" s="39" t="str">
        <f>IF(H2="","",H2)</f>
        <v>佐賀商業</v>
      </c>
      <c r="O22" s="39"/>
      <c r="P22" s="39"/>
      <c r="Q22" s="39"/>
      <c r="R22" s="39"/>
      <c r="S22" s="39"/>
      <c r="T22" s="39"/>
      <c r="U22" s="39" t="s">
        <v>0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6"/>
      <c r="BE22" s="37"/>
      <c r="BF22" s="38"/>
      <c r="BG22" s="39"/>
      <c r="BH22" s="39"/>
      <c r="BI22" s="39"/>
      <c r="BJ22" s="36">
        <f>IF(BD22="","",IF(BD22&gt;BD23,"V"&amp;BD22,BD22))</f>
      </c>
      <c r="BK22" s="37"/>
      <c r="BL22" s="38"/>
      <c r="BM22" s="34"/>
      <c r="BN22" s="34"/>
      <c r="BO22" s="34"/>
      <c r="BP22" s="34"/>
      <c r="BQ22" s="34"/>
      <c r="BR22" s="35"/>
      <c r="BS22" s="35"/>
      <c r="BT22" s="35"/>
      <c r="BU22" s="35"/>
      <c r="BV22" s="35"/>
      <c r="BW22" s="2"/>
      <c r="BX22" s="2"/>
    </row>
    <row r="23" spans="1:76" ht="16.5" customHeight="1">
      <c r="A23" s="39"/>
      <c r="B23" s="39"/>
      <c r="C23" s="39"/>
      <c r="D23" s="39">
        <v>2</v>
      </c>
      <c r="E23" s="39"/>
      <c r="F23" s="39"/>
      <c r="G23" s="39">
        <f>IF(A3="","",A3)</f>
      </c>
      <c r="H23" s="39"/>
      <c r="I23" s="39"/>
      <c r="J23" s="39"/>
      <c r="K23" s="39"/>
      <c r="L23" s="39"/>
      <c r="M23" s="39"/>
      <c r="N23" s="39" t="str">
        <f>IF(H3="","",H3)</f>
        <v>岩工A</v>
      </c>
      <c r="O23" s="39"/>
      <c r="P23" s="39"/>
      <c r="Q23" s="39"/>
      <c r="R23" s="39"/>
      <c r="S23" s="39"/>
      <c r="T23" s="39"/>
      <c r="U23" s="39" t="s">
        <v>0</v>
      </c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6"/>
      <c r="BE23" s="37"/>
      <c r="BF23" s="38"/>
      <c r="BG23" s="39"/>
      <c r="BH23" s="39"/>
      <c r="BI23" s="39"/>
      <c r="BJ23" s="36">
        <f>IF(BD23="","",IF(BD23&gt;BD22,"V"&amp;BD23,BD23))</f>
      </c>
      <c r="BK23" s="37"/>
      <c r="BL23" s="38"/>
      <c r="BM23" s="34"/>
      <c r="BN23" s="34"/>
      <c r="BO23" s="34"/>
      <c r="BP23" s="34"/>
      <c r="BQ23" s="34"/>
      <c r="BR23" s="35"/>
      <c r="BS23" s="35"/>
      <c r="BT23" s="35"/>
      <c r="BU23" s="35"/>
      <c r="BV23" s="35"/>
      <c r="BW23" s="2"/>
      <c r="BX23" s="2"/>
    </row>
  </sheetData>
  <sheetProtection/>
  <mergeCells count="168">
    <mergeCell ref="AR5:AX5"/>
    <mergeCell ref="AY5:BE5"/>
    <mergeCell ref="AY4:BE4"/>
    <mergeCell ref="BF4:BL4"/>
    <mergeCell ref="A5:G5"/>
    <mergeCell ref="H5:N5"/>
    <mergeCell ref="O5:Q5"/>
    <mergeCell ref="R5:T5"/>
    <mergeCell ref="U5:W5"/>
    <mergeCell ref="BF5:BL5"/>
    <mergeCell ref="AK2:AQ2"/>
    <mergeCell ref="AR2:AX2"/>
    <mergeCell ref="AY2:BE2"/>
    <mergeCell ref="X5:Z5"/>
    <mergeCell ref="AA5:AC5"/>
    <mergeCell ref="AD5:AJ5"/>
    <mergeCell ref="AK5:AQ5"/>
    <mergeCell ref="X4:Z4"/>
    <mergeCell ref="AA4:AC4"/>
    <mergeCell ref="AD4:AJ4"/>
    <mergeCell ref="BF3:BL3"/>
    <mergeCell ref="A4:G4"/>
    <mergeCell ref="H4:N4"/>
    <mergeCell ref="O4:Q4"/>
    <mergeCell ref="R4:T4"/>
    <mergeCell ref="U4:W4"/>
    <mergeCell ref="X3:Z3"/>
    <mergeCell ref="AK4:AQ4"/>
    <mergeCell ref="AR4:AX4"/>
    <mergeCell ref="AY3:BE3"/>
    <mergeCell ref="BF2:BL2"/>
    <mergeCell ref="A3:G3"/>
    <mergeCell ref="H3:N3"/>
    <mergeCell ref="O3:Q3"/>
    <mergeCell ref="R3:T3"/>
    <mergeCell ref="U3:W3"/>
    <mergeCell ref="AA3:AC3"/>
    <mergeCell ref="AD3:AJ3"/>
    <mergeCell ref="AK3:AQ3"/>
    <mergeCell ref="AR3:AX3"/>
    <mergeCell ref="BF1:BL1"/>
    <mergeCell ref="A2:G2"/>
    <mergeCell ref="H2:N2"/>
    <mergeCell ref="O2:Q2"/>
    <mergeCell ref="R2:T2"/>
    <mergeCell ref="U2:W2"/>
    <mergeCell ref="X2:Z2"/>
    <mergeCell ref="AA2:AC2"/>
    <mergeCell ref="AD2:AJ2"/>
    <mergeCell ref="X1:Z1"/>
    <mergeCell ref="AA1:AC1"/>
    <mergeCell ref="AD1:AJ1"/>
    <mergeCell ref="AK1:AQ1"/>
    <mergeCell ref="AR1:AX1"/>
    <mergeCell ref="AY1:BE1"/>
    <mergeCell ref="A1:G1"/>
    <mergeCell ref="H1:N1"/>
    <mergeCell ref="O1:Q1"/>
    <mergeCell ref="R1:T1"/>
    <mergeCell ref="U1:W1"/>
    <mergeCell ref="A7:C8"/>
    <mergeCell ref="D7:F7"/>
    <mergeCell ref="G7:M7"/>
    <mergeCell ref="N7:T7"/>
    <mergeCell ref="U7:BC7"/>
    <mergeCell ref="BG7:BI7"/>
    <mergeCell ref="BD7:BF7"/>
    <mergeCell ref="BD8:BF8"/>
    <mergeCell ref="BJ7:BL7"/>
    <mergeCell ref="BM7:BQ7"/>
    <mergeCell ref="BR7:BV8"/>
    <mergeCell ref="D8:F8"/>
    <mergeCell ref="G8:M8"/>
    <mergeCell ref="N8:T8"/>
    <mergeCell ref="U8:BC8"/>
    <mergeCell ref="BG8:BI8"/>
    <mergeCell ref="BJ8:BL8"/>
    <mergeCell ref="BM8:BQ8"/>
    <mergeCell ref="A10:C11"/>
    <mergeCell ref="D10:F10"/>
    <mergeCell ref="G10:M10"/>
    <mergeCell ref="N10:T10"/>
    <mergeCell ref="U10:BC10"/>
    <mergeCell ref="BD10:BF10"/>
    <mergeCell ref="BG10:BI10"/>
    <mergeCell ref="BJ10:BL10"/>
    <mergeCell ref="BM10:BQ10"/>
    <mergeCell ref="BR10:BV11"/>
    <mergeCell ref="D11:F11"/>
    <mergeCell ref="G11:M11"/>
    <mergeCell ref="N11:T11"/>
    <mergeCell ref="U11:BC11"/>
    <mergeCell ref="BD11:BF11"/>
    <mergeCell ref="BG11:BI11"/>
    <mergeCell ref="BJ11:BL11"/>
    <mergeCell ref="BM11:BQ11"/>
    <mergeCell ref="A13:C14"/>
    <mergeCell ref="D13:F13"/>
    <mergeCell ref="G13:M13"/>
    <mergeCell ref="N13:T13"/>
    <mergeCell ref="U13:BC13"/>
    <mergeCell ref="BD13:BF13"/>
    <mergeCell ref="BG13:BI13"/>
    <mergeCell ref="BJ13:BL13"/>
    <mergeCell ref="BM13:BQ13"/>
    <mergeCell ref="BR13:BV14"/>
    <mergeCell ref="D14:F14"/>
    <mergeCell ref="G14:M14"/>
    <mergeCell ref="N14:T14"/>
    <mergeCell ref="U14:BC14"/>
    <mergeCell ref="BD14:BF14"/>
    <mergeCell ref="BG14:BI14"/>
    <mergeCell ref="BJ14:BL14"/>
    <mergeCell ref="BM14:BQ14"/>
    <mergeCell ref="A16:C17"/>
    <mergeCell ref="D16:F16"/>
    <mergeCell ref="G16:M16"/>
    <mergeCell ref="N16:T16"/>
    <mergeCell ref="U16:BC16"/>
    <mergeCell ref="BD16:BF16"/>
    <mergeCell ref="BG16:BI16"/>
    <mergeCell ref="BJ16:BL16"/>
    <mergeCell ref="BM16:BQ16"/>
    <mergeCell ref="BR16:BV17"/>
    <mergeCell ref="D17:F17"/>
    <mergeCell ref="G17:M17"/>
    <mergeCell ref="N17:T17"/>
    <mergeCell ref="U17:BC17"/>
    <mergeCell ref="BD17:BF17"/>
    <mergeCell ref="BG17:BI17"/>
    <mergeCell ref="BJ17:BL17"/>
    <mergeCell ref="BM17:BQ17"/>
    <mergeCell ref="A19:C20"/>
    <mergeCell ref="D19:F19"/>
    <mergeCell ref="G19:M19"/>
    <mergeCell ref="N19:T19"/>
    <mergeCell ref="U19:BC19"/>
    <mergeCell ref="BD19:BF19"/>
    <mergeCell ref="BG19:BI19"/>
    <mergeCell ref="BJ19:BL19"/>
    <mergeCell ref="BM19:BQ19"/>
    <mergeCell ref="BR19:BV20"/>
    <mergeCell ref="D20:F20"/>
    <mergeCell ref="G20:M20"/>
    <mergeCell ref="N20:T20"/>
    <mergeCell ref="U20:BC20"/>
    <mergeCell ref="BD20:BF20"/>
    <mergeCell ref="BG20:BI20"/>
    <mergeCell ref="BJ20:BL20"/>
    <mergeCell ref="BM20:BQ20"/>
    <mergeCell ref="A22:C23"/>
    <mergeCell ref="D22:F22"/>
    <mergeCell ref="G22:M22"/>
    <mergeCell ref="N22:T22"/>
    <mergeCell ref="U22:BC22"/>
    <mergeCell ref="BD22:BF22"/>
    <mergeCell ref="D23:F23"/>
    <mergeCell ref="G23:M23"/>
    <mergeCell ref="N23:T23"/>
    <mergeCell ref="U23:BC23"/>
    <mergeCell ref="BR22:BV23"/>
    <mergeCell ref="BD23:BF23"/>
    <mergeCell ref="BG23:BI23"/>
    <mergeCell ref="BJ23:BL23"/>
    <mergeCell ref="BM23:BQ23"/>
    <mergeCell ref="BG22:BI22"/>
    <mergeCell ref="BJ22:BL22"/>
    <mergeCell ref="BM22:BQ22"/>
  </mergeCells>
  <printOptions/>
  <pageMargins left="0.11811023622047244" right="0.11811023622047244" top="0.15748031496062992" bottom="0.15748031496062992" header="0.11811023622047244" footer="0.11811023622047244"/>
  <pageSetup orientation="portrait" paperSize="9" scale="98" r:id="rId1"/>
  <colBreaks count="1" manualBreakCount="1"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V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I3" sqref="BI3:BO3"/>
    </sheetView>
  </sheetViews>
  <sheetFormatPr defaultColWidth="8.8515625" defaultRowHeight="15"/>
  <cols>
    <col min="1" max="33" width="1.57421875" style="0" customWidth="1"/>
    <col min="34" max="37" width="1.57421875" style="0" hidden="1" customWidth="1"/>
    <col min="38" max="40" width="1.57421875" style="0" customWidth="1"/>
    <col min="41" max="43" width="1.57421875" style="0" hidden="1" customWidth="1"/>
    <col min="44" max="47" width="1.57421875" style="0" customWidth="1"/>
    <col min="48" max="51" width="1.57421875" style="0" hidden="1" customWidth="1"/>
    <col min="52" max="54" width="1.57421875" style="0" customWidth="1"/>
    <col min="55" max="58" width="1.57421875" style="0" hidden="1" customWidth="1"/>
    <col min="59" max="61" width="1.57421875" style="0" customWidth="1"/>
    <col min="62" max="64" width="1.57421875" style="0" hidden="1" customWidth="1"/>
    <col min="65" max="74" width="1.57421875" style="0" customWidth="1"/>
  </cols>
  <sheetData>
    <row r="1" spans="1:67" ht="18" customHeight="1" thickBot="1">
      <c r="A1" s="95" t="s">
        <v>1</v>
      </c>
      <c r="B1" s="93"/>
      <c r="C1" s="93"/>
      <c r="D1" s="93"/>
      <c r="E1" s="93"/>
      <c r="F1" s="93"/>
      <c r="G1" s="93"/>
      <c r="H1" s="93" t="s">
        <v>2</v>
      </c>
      <c r="I1" s="93"/>
      <c r="J1" s="93"/>
      <c r="K1" s="93"/>
      <c r="L1" s="93"/>
      <c r="M1" s="93"/>
      <c r="N1" s="94"/>
      <c r="O1" s="96"/>
      <c r="P1" s="97"/>
      <c r="Q1" s="98"/>
      <c r="R1" s="99">
        <v>1</v>
      </c>
      <c r="S1" s="93"/>
      <c r="T1" s="93"/>
      <c r="U1" s="93">
        <v>2</v>
      </c>
      <c r="V1" s="93"/>
      <c r="W1" s="93"/>
      <c r="X1" s="93">
        <v>3</v>
      </c>
      <c r="Y1" s="93"/>
      <c r="Z1" s="93"/>
      <c r="AA1" s="93">
        <v>4</v>
      </c>
      <c r="AB1" s="93"/>
      <c r="AC1" s="93"/>
      <c r="AD1" s="93">
        <v>5</v>
      </c>
      <c r="AE1" s="93"/>
      <c r="AF1" s="94"/>
      <c r="AG1" s="95" t="s">
        <v>3</v>
      </c>
      <c r="AH1" s="93"/>
      <c r="AI1" s="93"/>
      <c r="AJ1" s="93"/>
      <c r="AK1" s="93"/>
      <c r="AL1" s="93"/>
      <c r="AM1" s="93"/>
      <c r="AN1" s="93" t="s">
        <v>4</v>
      </c>
      <c r="AO1" s="93"/>
      <c r="AP1" s="93"/>
      <c r="AQ1" s="93"/>
      <c r="AR1" s="93"/>
      <c r="AS1" s="93"/>
      <c r="AT1" s="93"/>
      <c r="AU1" s="93" t="s">
        <v>5</v>
      </c>
      <c r="AV1" s="93"/>
      <c r="AW1" s="93"/>
      <c r="AX1" s="93"/>
      <c r="AY1" s="93"/>
      <c r="AZ1" s="93"/>
      <c r="BA1" s="93"/>
      <c r="BB1" s="93" t="s">
        <v>6</v>
      </c>
      <c r="BC1" s="93"/>
      <c r="BD1" s="93"/>
      <c r="BE1" s="93"/>
      <c r="BF1" s="93"/>
      <c r="BG1" s="93"/>
      <c r="BH1" s="93"/>
      <c r="BI1" s="93" t="s">
        <v>29</v>
      </c>
      <c r="BJ1" s="93"/>
      <c r="BK1" s="93"/>
      <c r="BL1" s="93"/>
      <c r="BM1" s="93"/>
      <c r="BN1" s="93"/>
      <c r="BO1" s="100"/>
    </row>
    <row r="2" spans="1:67" ht="18" customHeight="1">
      <c r="A2" s="106"/>
      <c r="B2" s="107"/>
      <c r="C2" s="107"/>
      <c r="D2" s="107"/>
      <c r="E2" s="107"/>
      <c r="F2" s="107"/>
      <c r="G2" s="107"/>
      <c r="H2" s="104"/>
      <c r="I2" s="104"/>
      <c r="J2" s="104"/>
      <c r="K2" s="104"/>
      <c r="L2" s="104"/>
      <c r="M2" s="104"/>
      <c r="N2" s="105"/>
      <c r="O2" s="106">
        <v>1</v>
      </c>
      <c r="P2" s="107"/>
      <c r="Q2" s="108"/>
      <c r="R2" s="109"/>
      <c r="S2" s="110"/>
      <c r="T2" s="110"/>
      <c r="U2" s="107">
        <f>BG8</f>
      </c>
      <c r="V2" s="107"/>
      <c r="W2" s="107"/>
      <c r="X2" s="107">
        <f>BG23</f>
      </c>
      <c r="Y2" s="107"/>
      <c r="Z2" s="107"/>
      <c r="AA2" s="107">
        <f>BG30</f>
      </c>
      <c r="AB2" s="107"/>
      <c r="AC2" s="107"/>
      <c r="AD2" s="107">
        <f>BG15</f>
      </c>
      <c r="AE2" s="107"/>
      <c r="AF2" s="111"/>
      <c r="AG2" s="106">
        <f>IF($AZ$8="","",COUNTIF(R2:AF2,"*V*"))</f>
      </c>
      <c r="AH2" s="107"/>
      <c r="AI2" s="107"/>
      <c r="AJ2" s="107"/>
      <c r="AK2" s="107"/>
      <c r="AL2" s="107"/>
      <c r="AM2" s="107"/>
      <c r="AN2" s="135">
        <f>IF($AZ$8="","",AG2/4)</f>
      </c>
      <c r="AO2" s="135"/>
      <c r="AP2" s="135"/>
      <c r="AQ2" s="135"/>
      <c r="AR2" s="135"/>
      <c r="AS2" s="135"/>
      <c r="AT2" s="135"/>
      <c r="AU2" s="107">
        <f>IF($AZ$8="","",SUM(AZ8,AZ15,AZ23,AZ30))</f>
      </c>
      <c r="AV2" s="107"/>
      <c r="AW2" s="107"/>
      <c r="AX2" s="107"/>
      <c r="AY2" s="107"/>
      <c r="AZ2" s="107"/>
      <c r="BA2" s="107"/>
      <c r="BB2" s="107">
        <f>IF($AZ$8="","",SUM(AZ9,AZ14,AZ24,AZ29))</f>
      </c>
      <c r="BC2" s="107"/>
      <c r="BD2" s="107"/>
      <c r="BE2" s="107"/>
      <c r="BF2" s="107"/>
      <c r="BG2" s="107"/>
      <c r="BH2" s="107"/>
      <c r="BI2" s="133">
        <f>IF($AZ$8="","",AU2/BB2)</f>
      </c>
      <c r="BJ2" s="133"/>
      <c r="BK2" s="133"/>
      <c r="BL2" s="133"/>
      <c r="BM2" s="133"/>
      <c r="BN2" s="133"/>
      <c r="BO2" s="134"/>
    </row>
    <row r="3" spans="1:67" ht="18" customHeight="1">
      <c r="A3" s="71"/>
      <c r="B3" s="39"/>
      <c r="C3" s="39"/>
      <c r="D3" s="39"/>
      <c r="E3" s="39"/>
      <c r="F3" s="39"/>
      <c r="G3" s="39"/>
      <c r="H3" s="72"/>
      <c r="I3" s="72"/>
      <c r="J3" s="72"/>
      <c r="K3" s="72"/>
      <c r="L3" s="72"/>
      <c r="M3" s="72"/>
      <c r="N3" s="73"/>
      <c r="O3" s="71">
        <v>2</v>
      </c>
      <c r="P3" s="39"/>
      <c r="Q3" s="74"/>
      <c r="R3" s="38">
        <f>BG9</f>
      </c>
      <c r="S3" s="39"/>
      <c r="T3" s="39"/>
      <c r="U3" s="75"/>
      <c r="V3" s="75"/>
      <c r="W3" s="75"/>
      <c r="X3" s="39">
        <f>BG17</f>
      </c>
      <c r="Y3" s="39"/>
      <c r="Z3" s="39"/>
      <c r="AA3" s="39">
        <f>BG36</f>
      </c>
      <c r="AB3" s="39"/>
      <c r="AC3" s="39"/>
      <c r="AD3" s="39">
        <f>BG26</f>
      </c>
      <c r="AE3" s="39"/>
      <c r="AF3" s="36"/>
      <c r="AG3" s="64">
        <f>IF($AZ$8="","",COUNTIF(R3:AF3,"*V*"))</f>
      </c>
      <c r="AH3" s="37"/>
      <c r="AI3" s="37"/>
      <c r="AJ3" s="37"/>
      <c r="AK3" s="37"/>
      <c r="AL3" s="37"/>
      <c r="AM3" s="38"/>
      <c r="AN3" s="65">
        <f>IF($AZ$8="","",AG3/4)</f>
      </c>
      <c r="AO3" s="66"/>
      <c r="AP3" s="66"/>
      <c r="AQ3" s="66"/>
      <c r="AR3" s="66"/>
      <c r="AS3" s="66"/>
      <c r="AT3" s="67"/>
      <c r="AU3" s="39">
        <f>IF($AZ$8="","",SUM(AZ9,AZ17,AZ26,AZ36))</f>
      </c>
      <c r="AV3" s="39"/>
      <c r="AW3" s="39"/>
      <c r="AX3" s="39"/>
      <c r="AY3" s="39"/>
      <c r="AZ3" s="39"/>
      <c r="BA3" s="39"/>
      <c r="BB3" s="39">
        <f>IF($AZ$8="","",SUM(AZ8,AZ18,AZ27,AZ35))</f>
      </c>
      <c r="BC3" s="39"/>
      <c r="BD3" s="39"/>
      <c r="BE3" s="39"/>
      <c r="BF3" s="39"/>
      <c r="BG3" s="39"/>
      <c r="BH3" s="39"/>
      <c r="BI3" s="121">
        <f>IF($AZ$8="","",AU3/BB3)</f>
      </c>
      <c r="BJ3" s="122"/>
      <c r="BK3" s="122"/>
      <c r="BL3" s="122"/>
      <c r="BM3" s="122"/>
      <c r="BN3" s="122"/>
      <c r="BO3" s="123"/>
    </row>
    <row r="4" spans="1:67" ht="18" customHeight="1">
      <c r="A4" s="71"/>
      <c r="B4" s="39"/>
      <c r="C4" s="39"/>
      <c r="D4" s="39"/>
      <c r="E4" s="39"/>
      <c r="F4" s="39"/>
      <c r="G4" s="39"/>
      <c r="H4" s="72"/>
      <c r="I4" s="72"/>
      <c r="J4" s="72"/>
      <c r="K4" s="72"/>
      <c r="L4" s="72"/>
      <c r="M4" s="72"/>
      <c r="N4" s="73"/>
      <c r="O4" s="71">
        <v>3</v>
      </c>
      <c r="P4" s="39"/>
      <c r="Q4" s="74"/>
      <c r="R4" s="38">
        <f>BG24</f>
      </c>
      <c r="S4" s="39"/>
      <c r="T4" s="39"/>
      <c r="U4" s="39">
        <f>BG18</f>
      </c>
      <c r="V4" s="39"/>
      <c r="W4" s="39"/>
      <c r="X4" s="75"/>
      <c r="Y4" s="75"/>
      <c r="Z4" s="75"/>
      <c r="AA4" s="39">
        <f>BG11</f>
      </c>
      <c r="AB4" s="39"/>
      <c r="AC4" s="39"/>
      <c r="AD4" s="39">
        <f>BG32</f>
      </c>
      <c r="AE4" s="39"/>
      <c r="AF4" s="36"/>
      <c r="AG4" s="64">
        <f>IF($AZ$8="","",COUNTIF(R4:AF4,"*V*"))</f>
      </c>
      <c r="AH4" s="37"/>
      <c r="AI4" s="37"/>
      <c r="AJ4" s="37"/>
      <c r="AK4" s="37"/>
      <c r="AL4" s="37"/>
      <c r="AM4" s="38"/>
      <c r="AN4" s="65">
        <f>IF($AZ$8="","",AG4/4)</f>
      </c>
      <c r="AO4" s="66"/>
      <c r="AP4" s="66"/>
      <c r="AQ4" s="66"/>
      <c r="AR4" s="66"/>
      <c r="AS4" s="66"/>
      <c r="AT4" s="67"/>
      <c r="AU4" s="39">
        <f>IF($AZ$8="","",SUM(AZ11,AZ18,AZ24,AZ32))</f>
      </c>
      <c r="AV4" s="39"/>
      <c r="AW4" s="39"/>
      <c r="AX4" s="39"/>
      <c r="AY4" s="39"/>
      <c r="AZ4" s="39"/>
      <c r="BA4" s="39"/>
      <c r="BB4" s="39">
        <f>IF($AZ$8="","",SUM(AZ12,AZ17,AZ23,AZ33))</f>
      </c>
      <c r="BC4" s="39"/>
      <c r="BD4" s="39"/>
      <c r="BE4" s="39"/>
      <c r="BF4" s="39"/>
      <c r="BG4" s="39"/>
      <c r="BH4" s="39"/>
      <c r="BI4" s="121">
        <f>IF($AZ$8="","",AU4/BB4)</f>
      </c>
      <c r="BJ4" s="122"/>
      <c r="BK4" s="122"/>
      <c r="BL4" s="122"/>
      <c r="BM4" s="122"/>
      <c r="BN4" s="122"/>
      <c r="BO4" s="123"/>
    </row>
    <row r="5" spans="1:67" ht="18" customHeight="1">
      <c r="A5" s="71"/>
      <c r="B5" s="39"/>
      <c r="C5" s="39"/>
      <c r="D5" s="39"/>
      <c r="E5" s="39"/>
      <c r="F5" s="39"/>
      <c r="G5" s="39"/>
      <c r="H5" s="72"/>
      <c r="I5" s="72"/>
      <c r="J5" s="72"/>
      <c r="K5" s="72"/>
      <c r="L5" s="72"/>
      <c r="M5" s="72"/>
      <c r="N5" s="73"/>
      <c r="O5" s="71">
        <v>4</v>
      </c>
      <c r="P5" s="39"/>
      <c r="Q5" s="74"/>
      <c r="R5" s="38">
        <f>BG29</f>
      </c>
      <c r="S5" s="39"/>
      <c r="T5" s="39"/>
      <c r="U5" s="39">
        <f>BG35</f>
      </c>
      <c r="V5" s="39"/>
      <c r="W5" s="39"/>
      <c r="X5" s="39">
        <f>BG12</f>
      </c>
      <c r="Y5" s="39"/>
      <c r="Z5" s="39"/>
      <c r="AA5" s="75"/>
      <c r="AB5" s="75"/>
      <c r="AC5" s="75"/>
      <c r="AD5" s="39">
        <f>BG21</f>
      </c>
      <c r="AE5" s="39"/>
      <c r="AF5" s="36"/>
      <c r="AG5" s="64">
        <f>IF($AZ$8="","",COUNTIF(R5:AF5,"*V*"))</f>
      </c>
      <c r="AH5" s="37"/>
      <c r="AI5" s="37"/>
      <c r="AJ5" s="37"/>
      <c r="AK5" s="37"/>
      <c r="AL5" s="37"/>
      <c r="AM5" s="38"/>
      <c r="AN5" s="65">
        <f>IF($AZ$8="","",AG5/4)</f>
      </c>
      <c r="AO5" s="66"/>
      <c r="AP5" s="66"/>
      <c r="AQ5" s="66"/>
      <c r="AR5" s="66"/>
      <c r="AS5" s="66"/>
      <c r="AT5" s="67"/>
      <c r="AU5" s="39">
        <f>IF($AZ$8="","",SUM(AZ12,AZ21,AZ29,AZ35))</f>
      </c>
      <c r="AV5" s="39"/>
      <c r="AW5" s="39"/>
      <c r="AX5" s="39"/>
      <c r="AY5" s="39"/>
      <c r="AZ5" s="39"/>
      <c r="BA5" s="39"/>
      <c r="BB5" s="39">
        <f>IF($AZ$8="","",SUM(AZ11,AZ20,AZ30,AZ36))</f>
      </c>
      <c r="BC5" s="39"/>
      <c r="BD5" s="39"/>
      <c r="BE5" s="39"/>
      <c r="BF5" s="39"/>
      <c r="BG5" s="39"/>
      <c r="BH5" s="39"/>
      <c r="BI5" s="121">
        <f>IF($AZ$8="","",AU5/BB5)</f>
      </c>
      <c r="BJ5" s="122"/>
      <c r="BK5" s="122"/>
      <c r="BL5" s="122"/>
      <c r="BM5" s="122"/>
      <c r="BN5" s="122"/>
      <c r="BO5" s="123"/>
    </row>
    <row r="6" spans="1:67" ht="18" customHeight="1" thickBot="1">
      <c r="A6" s="76"/>
      <c r="B6" s="77"/>
      <c r="C6" s="77"/>
      <c r="D6" s="77"/>
      <c r="E6" s="77"/>
      <c r="F6" s="77"/>
      <c r="G6" s="77"/>
      <c r="H6" s="78"/>
      <c r="I6" s="78"/>
      <c r="J6" s="78"/>
      <c r="K6" s="78"/>
      <c r="L6" s="78"/>
      <c r="M6" s="78"/>
      <c r="N6" s="79"/>
      <c r="O6" s="76">
        <v>5</v>
      </c>
      <c r="P6" s="77"/>
      <c r="Q6" s="80"/>
      <c r="R6" s="57">
        <f>BG14</f>
      </c>
      <c r="S6" s="77"/>
      <c r="T6" s="77"/>
      <c r="U6" s="77">
        <f>BG27</f>
      </c>
      <c r="V6" s="77"/>
      <c r="W6" s="77"/>
      <c r="X6" s="77">
        <f>BG33</f>
      </c>
      <c r="Y6" s="77"/>
      <c r="Z6" s="77"/>
      <c r="AA6" s="77">
        <f>BG20</f>
      </c>
      <c r="AB6" s="77"/>
      <c r="AC6" s="77"/>
      <c r="AD6" s="84"/>
      <c r="AE6" s="84"/>
      <c r="AF6" s="85"/>
      <c r="AG6" s="86">
        <f>IF($AZ$8="","",COUNTIF(R6:AF6,"*V*"))</f>
      </c>
      <c r="AH6" s="56"/>
      <c r="AI6" s="56"/>
      <c r="AJ6" s="56"/>
      <c r="AK6" s="56"/>
      <c r="AL6" s="56"/>
      <c r="AM6" s="57"/>
      <c r="AN6" s="87">
        <f>IF($AZ$8="","",AG6/4)</f>
      </c>
      <c r="AO6" s="88"/>
      <c r="AP6" s="88"/>
      <c r="AQ6" s="88"/>
      <c r="AR6" s="88"/>
      <c r="AS6" s="88"/>
      <c r="AT6" s="89"/>
      <c r="AU6" s="77">
        <f>IF($AZ$8="","",SUM(AZ14,AZ20,AZ27,AZ33))</f>
      </c>
      <c r="AV6" s="77"/>
      <c r="AW6" s="77"/>
      <c r="AX6" s="77"/>
      <c r="AY6" s="77"/>
      <c r="AZ6" s="77"/>
      <c r="BA6" s="77"/>
      <c r="BB6" s="77">
        <f>IF($AZ$8="","",SUM(AZ15,AZ21,AZ26,AZ32))</f>
      </c>
      <c r="BC6" s="77"/>
      <c r="BD6" s="77"/>
      <c r="BE6" s="77"/>
      <c r="BF6" s="77"/>
      <c r="BG6" s="77"/>
      <c r="BH6" s="77"/>
      <c r="BI6" s="130">
        <f>IF($AZ$8="","",AU6/BB6)</f>
      </c>
      <c r="BJ6" s="131"/>
      <c r="BK6" s="131"/>
      <c r="BL6" s="131"/>
      <c r="BM6" s="131"/>
      <c r="BN6" s="131"/>
      <c r="BO6" s="132"/>
    </row>
    <row r="7" spans="1:70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4" ht="16.5" customHeight="1">
      <c r="A8" s="136">
        <v>1</v>
      </c>
      <c r="B8" s="137"/>
      <c r="C8" s="138"/>
      <c r="D8" s="36">
        <v>1</v>
      </c>
      <c r="E8" s="37"/>
      <c r="F8" s="38"/>
      <c r="G8" s="36">
        <f>IF(A$2="","",A$2)</f>
      </c>
      <c r="H8" s="37"/>
      <c r="I8" s="37"/>
      <c r="J8" s="37"/>
      <c r="K8" s="37"/>
      <c r="L8" s="37"/>
      <c r="M8" s="38"/>
      <c r="N8" s="36">
        <f>IF(H$2="","",H$2)</f>
      </c>
      <c r="O8" s="37"/>
      <c r="P8" s="37"/>
      <c r="Q8" s="37"/>
      <c r="R8" s="37"/>
      <c r="S8" s="37"/>
      <c r="T8" s="38"/>
      <c r="U8" s="36" t="s">
        <v>0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10"/>
      <c r="AW8" s="10"/>
      <c r="AX8" s="10"/>
      <c r="AY8" s="10"/>
      <c r="AZ8" s="36"/>
      <c r="BA8" s="37"/>
      <c r="BB8" s="38"/>
      <c r="BC8" s="11"/>
      <c r="BD8" s="9"/>
      <c r="BE8" s="10"/>
      <c r="BF8" s="11"/>
      <c r="BG8" s="36">
        <f>IF(AZ8="","",IF(AZ8&gt;AZ9,"V"&amp;AZ8,AZ8))</f>
      </c>
      <c r="BH8" s="37"/>
      <c r="BI8" s="38"/>
      <c r="BJ8" s="9">
        <f>IF(BG6="","",IF(BG6&gt;#REF!,"V"&amp;BG6,BG6))</f>
      </c>
      <c r="BK8" s="9">
        <f>IF(BH6="","",IF(BH6&gt;#REF!,"V"&amp;BH6,BH6))</f>
      </c>
      <c r="BL8" s="9">
        <f>IF(BI6="","",IF(BI6&gt;#REF!,"V"&amp;BI6,BI6))</f>
      </c>
      <c r="BM8" s="139"/>
      <c r="BN8" s="140"/>
      <c r="BO8" s="140"/>
      <c r="BP8" s="140"/>
      <c r="BQ8" s="141"/>
      <c r="BR8" s="136"/>
      <c r="BS8" s="137"/>
      <c r="BT8" s="137"/>
      <c r="BU8" s="137"/>
      <c r="BV8" s="138"/>
    </row>
    <row r="9" spans="1:74" ht="16.5" customHeight="1">
      <c r="A9" s="111"/>
      <c r="B9" s="113"/>
      <c r="C9" s="114"/>
      <c r="D9" s="36">
        <v>2</v>
      </c>
      <c r="E9" s="37"/>
      <c r="F9" s="38"/>
      <c r="G9" s="36">
        <f>IF(A$3="","",A$3)</f>
      </c>
      <c r="H9" s="37"/>
      <c r="I9" s="37"/>
      <c r="J9" s="37"/>
      <c r="K9" s="37"/>
      <c r="L9" s="37"/>
      <c r="M9" s="38"/>
      <c r="N9" s="36">
        <f>IF(H$3="","",H$3)</f>
      </c>
      <c r="O9" s="37"/>
      <c r="P9" s="37"/>
      <c r="Q9" s="37"/>
      <c r="R9" s="37"/>
      <c r="S9" s="37"/>
      <c r="T9" s="38"/>
      <c r="U9" s="36" t="s">
        <v>0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10"/>
      <c r="AW9" s="10"/>
      <c r="AX9" s="10"/>
      <c r="AY9" s="10"/>
      <c r="AZ9" s="36"/>
      <c r="BA9" s="37"/>
      <c r="BB9" s="38"/>
      <c r="BC9" s="11"/>
      <c r="BD9" s="9"/>
      <c r="BE9" s="10"/>
      <c r="BF9" s="11"/>
      <c r="BG9" s="36">
        <f>IF(AZ9="","",IF(AZ9&gt;AZ8,"V"&amp;AZ9,AZ9))</f>
      </c>
      <c r="BH9" s="37"/>
      <c r="BI9" s="38"/>
      <c r="BJ9" s="9">
        <f>IF(BD9="","",IF(BD9&gt;BD8,"V"&amp;BD9,BD9))</f>
      </c>
      <c r="BK9" s="10"/>
      <c r="BL9" s="11"/>
      <c r="BM9" s="139"/>
      <c r="BN9" s="140"/>
      <c r="BO9" s="140"/>
      <c r="BP9" s="140"/>
      <c r="BQ9" s="141"/>
      <c r="BR9" s="111"/>
      <c r="BS9" s="113"/>
      <c r="BT9" s="113"/>
      <c r="BU9" s="113"/>
      <c r="BV9" s="114"/>
    </row>
    <row r="10" ht="16.5" customHeight="1"/>
    <row r="11" spans="1:74" ht="16.5" customHeight="1">
      <c r="A11" s="136">
        <v>2</v>
      </c>
      <c r="B11" s="137"/>
      <c r="C11" s="138"/>
      <c r="D11" s="36">
        <v>3</v>
      </c>
      <c r="E11" s="37"/>
      <c r="F11" s="38"/>
      <c r="G11" s="36">
        <f>IF(A$4="","",A$4)</f>
      </c>
      <c r="H11" s="37"/>
      <c r="I11" s="37"/>
      <c r="J11" s="37"/>
      <c r="K11" s="37"/>
      <c r="L11" s="37"/>
      <c r="M11" s="38"/>
      <c r="N11" s="36">
        <f>IF(H$4="","",H$4)</f>
      </c>
      <c r="O11" s="37"/>
      <c r="P11" s="37"/>
      <c r="Q11" s="37"/>
      <c r="R11" s="37"/>
      <c r="S11" s="37"/>
      <c r="T11" s="38"/>
      <c r="U11" s="36" t="s">
        <v>0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10"/>
      <c r="AW11" s="10"/>
      <c r="AX11" s="10"/>
      <c r="AY11" s="10"/>
      <c r="AZ11" s="36"/>
      <c r="BA11" s="37"/>
      <c r="BB11" s="38"/>
      <c r="BC11" s="11"/>
      <c r="BD11" s="9"/>
      <c r="BE11" s="10"/>
      <c r="BF11" s="11"/>
      <c r="BG11" s="36">
        <f>IF(AZ11="","",IF(AZ11&gt;AZ12,"V"&amp;AZ11,AZ11))</f>
      </c>
      <c r="BH11" s="37"/>
      <c r="BI11" s="38"/>
      <c r="BJ11" s="9" t="e">
        <f>IF(#REF!="","",IF(#REF!&gt;BG7,"V"&amp;#REF!,#REF!))</f>
        <v>#REF!</v>
      </c>
      <c r="BK11" s="9" t="e">
        <f>IF(#REF!="","",IF(#REF!&gt;BH7,"V"&amp;#REF!,#REF!))</f>
        <v>#REF!</v>
      </c>
      <c r="BL11" s="9" t="e">
        <f>IF(#REF!="","",IF(#REF!&gt;BI7,"V"&amp;#REF!,#REF!))</f>
        <v>#REF!</v>
      </c>
      <c r="BM11" s="139"/>
      <c r="BN11" s="140"/>
      <c r="BO11" s="140"/>
      <c r="BP11" s="140"/>
      <c r="BQ11" s="141"/>
      <c r="BR11" s="136"/>
      <c r="BS11" s="137"/>
      <c r="BT11" s="137"/>
      <c r="BU11" s="137"/>
      <c r="BV11" s="138"/>
    </row>
    <row r="12" spans="1:74" ht="16.5" customHeight="1">
      <c r="A12" s="111"/>
      <c r="B12" s="113"/>
      <c r="C12" s="114"/>
      <c r="D12" s="36">
        <v>4</v>
      </c>
      <c r="E12" s="37"/>
      <c r="F12" s="38"/>
      <c r="G12" s="36">
        <f>IF(A$5="","",A$5)</f>
      </c>
      <c r="H12" s="37"/>
      <c r="I12" s="37"/>
      <c r="J12" s="37"/>
      <c r="K12" s="37"/>
      <c r="L12" s="37"/>
      <c r="M12" s="38"/>
      <c r="N12" s="36">
        <f>IF(H$5="","",H$5)</f>
      </c>
      <c r="O12" s="37"/>
      <c r="P12" s="37"/>
      <c r="Q12" s="37"/>
      <c r="R12" s="37"/>
      <c r="S12" s="37"/>
      <c r="T12" s="38"/>
      <c r="U12" s="36" t="s">
        <v>0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10"/>
      <c r="AW12" s="10"/>
      <c r="AX12" s="10"/>
      <c r="AY12" s="10"/>
      <c r="AZ12" s="36"/>
      <c r="BA12" s="37"/>
      <c r="BB12" s="38"/>
      <c r="BC12" s="11"/>
      <c r="BD12" s="9"/>
      <c r="BE12" s="10"/>
      <c r="BF12" s="11"/>
      <c r="BG12" s="36">
        <f>IF(AZ12="","",IF(AZ12&gt;AZ11,"V"&amp;AZ12,AZ12))</f>
      </c>
      <c r="BH12" s="37"/>
      <c r="BI12" s="38"/>
      <c r="BJ12" s="9">
        <f>IF(BD12="","",IF(BD12&gt;BD11,"V"&amp;BD12,BD12))</f>
      </c>
      <c r="BK12" s="10"/>
      <c r="BL12" s="11"/>
      <c r="BM12" s="139"/>
      <c r="BN12" s="140"/>
      <c r="BO12" s="140"/>
      <c r="BP12" s="140"/>
      <c r="BQ12" s="141"/>
      <c r="BR12" s="111"/>
      <c r="BS12" s="113"/>
      <c r="BT12" s="113"/>
      <c r="BU12" s="113"/>
      <c r="BV12" s="114"/>
    </row>
    <row r="13" ht="16.5" customHeight="1"/>
    <row r="14" spans="1:74" ht="16.5" customHeight="1">
      <c r="A14" s="136">
        <v>3</v>
      </c>
      <c r="B14" s="137"/>
      <c r="C14" s="138"/>
      <c r="D14" s="36">
        <v>5</v>
      </c>
      <c r="E14" s="37"/>
      <c r="F14" s="38"/>
      <c r="G14" s="36">
        <f>IF(A$6="","",A$6)</f>
      </c>
      <c r="H14" s="37"/>
      <c r="I14" s="37"/>
      <c r="J14" s="37"/>
      <c r="K14" s="37"/>
      <c r="L14" s="37"/>
      <c r="M14" s="38"/>
      <c r="N14" s="36">
        <f>IF(H$6="","",H$6)</f>
      </c>
      <c r="O14" s="37"/>
      <c r="P14" s="37"/>
      <c r="Q14" s="37"/>
      <c r="R14" s="37"/>
      <c r="S14" s="37"/>
      <c r="T14" s="38"/>
      <c r="U14" s="36" t="s">
        <v>0</v>
      </c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10"/>
      <c r="AW14" s="10"/>
      <c r="AX14" s="10"/>
      <c r="AY14" s="10"/>
      <c r="AZ14" s="36"/>
      <c r="BA14" s="37"/>
      <c r="BB14" s="38"/>
      <c r="BC14" s="11"/>
      <c r="BD14" s="9"/>
      <c r="BE14" s="10"/>
      <c r="BF14" s="11"/>
      <c r="BG14" s="36">
        <f>IF(AZ14="","",IF(AZ14&gt;AZ15,"V"&amp;AZ14,AZ14))</f>
      </c>
      <c r="BH14" s="37"/>
      <c r="BI14" s="38"/>
      <c r="BJ14" s="9">
        <f>IF(BG9="","",IF(BG9&gt;BG10,"V"&amp;BG9,BG9))</f>
      </c>
      <c r="BK14" s="9">
        <f>IF(BH9="","",IF(BH9&gt;BH10,"V"&amp;BH9,BH9))</f>
      </c>
      <c r="BL14" s="9">
        <f>IF(BI9="","",IF(BI9&gt;BI10,"V"&amp;BI9,BI9))</f>
      </c>
      <c r="BM14" s="139"/>
      <c r="BN14" s="140"/>
      <c r="BO14" s="140"/>
      <c r="BP14" s="140"/>
      <c r="BQ14" s="141"/>
      <c r="BR14" s="136"/>
      <c r="BS14" s="137"/>
      <c r="BT14" s="137"/>
      <c r="BU14" s="137"/>
      <c r="BV14" s="138"/>
    </row>
    <row r="15" spans="1:74" ht="16.5" customHeight="1">
      <c r="A15" s="111"/>
      <c r="B15" s="113"/>
      <c r="C15" s="114"/>
      <c r="D15" s="36">
        <v>1</v>
      </c>
      <c r="E15" s="37"/>
      <c r="F15" s="38"/>
      <c r="G15" s="36">
        <f>IF(A$2="","",A$2)</f>
      </c>
      <c r="H15" s="37"/>
      <c r="I15" s="37"/>
      <c r="J15" s="37"/>
      <c r="K15" s="37"/>
      <c r="L15" s="37"/>
      <c r="M15" s="38"/>
      <c r="N15" s="36">
        <f>IF(H$2="","",H$2)</f>
      </c>
      <c r="O15" s="37"/>
      <c r="P15" s="37"/>
      <c r="Q15" s="37"/>
      <c r="R15" s="37"/>
      <c r="S15" s="37"/>
      <c r="T15" s="38"/>
      <c r="U15" s="36" t="s">
        <v>0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10"/>
      <c r="AW15" s="10"/>
      <c r="AX15" s="10"/>
      <c r="AY15" s="10"/>
      <c r="AZ15" s="36"/>
      <c r="BA15" s="37"/>
      <c r="BB15" s="38"/>
      <c r="BC15" s="11"/>
      <c r="BD15" s="9"/>
      <c r="BE15" s="10"/>
      <c r="BF15" s="11"/>
      <c r="BG15" s="36">
        <f>IF(AZ15="","",IF(AZ15&gt;AZ14,"V"&amp;AZ15,AZ15))</f>
      </c>
      <c r="BH15" s="37"/>
      <c r="BI15" s="38"/>
      <c r="BJ15" s="9">
        <f>IF(BD15="","",IF(BD15&gt;BD14,"V"&amp;BD15,BD15))</f>
      </c>
      <c r="BK15" s="10"/>
      <c r="BL15" s="11"/>
      <c r="BM15" s="139"/>
      <c r="BN15" s="140"/>
      <c r="BO15" s="140"/>
      <c r="BP15" s="140"/>
      <c r="BQ15" s="141"/>
      <c r="BR15" s="111"/>
      <c r="BS15" s="113"/>
      <c r="BT15" s="113"/>
      <c r="BU15" s="113"/>
      <c r="BV15" s="114"/>
    </row>
    <row r="16" ht="16.5" customHeight="1"/>
    <row r="17" spans="1:74" ht="16.5" customHeight="1">
      <c r="A17" s="136">
        <v>4</v>
      </c>
      <c r="B17" s="137"/>
      <c r="C17" s="138"/>
      <c r="D17" s="36">
        <v>2</v>
      </c>
      <c r="E17" s="37"/>
      <c r="F17" s="38"/>
      <c r="G17" s="36">
        <f>IF(A$3="","",A$3)</f>
      </c>
      <c r="H17" s="37"/>
      <c r="I17" s="37"/>
      <c r="J17" s="37"/>
      <c r="K17" s="37"/>
      <c r="L17" s="37"/>
      <c r="M17" s="38"/>
      <c r="N17" s="36">
        <f>IF(H$3="","",H$3)</f>
      </c>
      <c r="O17" s="37"/>
      <c r="P17" s="37"/>
      <c r="Q17" s="37"/>
      <c r="R17" s="37"/>
      <c r="S17" s="37"/>
      <c r="T17" s="38"/>
      <c r="U17" s="36" t="s">
        <v>0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10"/>
      <c r="AW17" s="10"/>
      <c r="AX17" s="10"/>
      <c r="AY17" s="10"/>
      <c r="AZ17" s="36"/>
      <c r="BA17" s="37"/>
      <c r="BB17" s="38"/>
      <c r="BC17" s="11"/>
      <c r="BD17" s="9"/>
      <c r="BE17" s="10"/>
      <c r="BF17" s="11"/>
      <c r="BG17" s="36">
        <f>IF(AZ17="","",IF(AZ17&gt;AZ18,"V"&amp;AZ17,AZ17))</f>
      </c>
      <c r="BH17" s="37"/>
      <c r="BI17" s="38"/>
      <c r="BJ17" s="9">
        <f>IF(BG12="","",IF(BG12&gt;BG13,"V"&amp;BG12,BG12))</f>
      </c>
      <c r="BK17" s="9">
        <f>IF(BH12="","",IF(BH12&gt;BH13,"V"&amp;BH12,BH12))</f>
      </c>
      <c r="BL17" s="9">
        <f>IF(BI12="","",IF(BI12&gt;BI13,"V"&amp;BI12,BI12))</f>
      </c>
      <c r="BM17" s="139"/>
      <c r="BN17" s="140"/>
      <c r="BO17" s="140"/>
      <c r="BP17" s="140"/>
      <c r="BQ17" s="141"/>
      <c r="BR17" s="136"/>
      <c r="BS17" s="137"/>
      <c r="BT17" s="137"/>
      <c r="BU17" s="137"/>
      <c r="BV17" s="138"/>
    </row>
    <row r="18" spans="1:74" ht="16.5" customHeight="1">
      <c r="A18" s="111"/>
      <c r="B18" s="113"/>
      <c r="C18" s="114"/>
      <c r="D18" s="36">
        <v>3</v>
      </c>
      <c r="E18" s="37"/>
      <c r="F18" s="38"/>
      <c r="G18" s="36">
        <f>IF(A$4="","",A$4)</f>
      </c>
      <c r="H18" s="37"/>
      <c r="I18" s="37"/>
      <c r="J18" s="37"/>
      <c r="K18" s="37"/>
      <c r="L18" s="37"/>
      <c r="M18" s="38"/>
      <c r="N18" s="36">
        <f>IF(H$4="","",H$4)</f>
      </c>
      <c r="O18" s="37"/>
      <c r="P18" s="37"/>
      <c r="Q18" s="37"/>
      <c r="R18" s="37"/>
      <c r="S18" s="37"/>
      <c r="T18" s="38"/>
      <c r="U18" s="36" t="s">
        <v>0</v>
      </c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10"/>
      <c r="AW18" s="10"/>
      <c r="AX18" s="10"/>
      <c r="AY18" s="10"/>
      <c r="AZ18" s="36"/>
      <c r="BA18" s="37"/>
      <c r="BB18" s="38"/>
      <c r="BC18" s="11"/>
      <c r="BD18" s="9"/>
      <c r="BE18" s="10"/>
      <c r="BF18" s="11"/>
      <c r="BG18" s="36">
        <f>IF(AZ18="","",IF(AZ18&gt;AZ17,"V"&amp;AZ18,AZ18))</f>
      </c>
      <c r="BH18" s="37"/>
      <c r="BI18" s="38"/>
      <c r="BJ18" s="9">
        <f>IF(BD18="","",IF(BD18&gt;BD17,"V"&amp;BD18,BD18))</f>
      </c>
      <c r="BK18" s="10"/>
      <c r="BL18" s="11"/>
      <c r="BM18" s="139"/>
      <c r="BN18" s="140"/>
      <c r="BO18" s="140"/>
      <c r="BP18" s="140"/>
      <c r="BQ18" s="141"/>
      <c r="BR18" s="111"/>
      <c r="BS18" s="113"/>
      <c r="BT18" s="113"/>
      <c r="BU18" s="113"/>
      <c r="BV18" s="114"/>
    </row>
    <row r="19" ht="16.5" customHeight="1"/>
    <row r="20" spans="1:74" ht="16.5" customHeight="1">
      <c r="A20" s="136">
        <v>5</v>
      </c>
      <c r="B20" s="137"/>
      <c r="C20" s="138"/>
      <c r="D20" s="36">
        <v>5</v>
      </c>
      <c r="E20" s="37"/>
      <c r="F20" s="38"/>
      <c r="G20" s="36">
        <f>IF(A$6="","",A$6)</f>
      </c>
      <c r="H20" s="37"/>
      <c r="I20" s="37"/>
      <c r="J20" s="37"/>
      <c r="K20" s="37"/>
      <c r="L20" s="37"/>
      <c r="M20" s="38"/>
      <c r="N20" s="36">
        <f>IF(H$6="","",H$6)</f>
      </c>
      <c r="O20" s="37"/>
      <c r="P20" s="37"/>
      <c r="Q20" s="37"/>
      <c r="R20" s="37"/>
      <c r="S20" s="37"/>
      <c r="T20" s="38"/>
      <c r="U20" s="36" t="s">
        <v>0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10"/>
      <c r="AW20" s="10"/>
      <c r="AX20" s="10"/>
      <c r="AY20" s="10"/>
      <c r="AZ20" s="36"/>
      <c r="BA20" s="37"/>
      <c r="BB20" s="38"/>
      <c r="BC20" s="11"/>
      <c r="BD20" s="9"/>
      <c r="BE20" s="10"/>
      <c r="BF20" s="11"/>
      <c r="BG20" s="36">
        <f>IF(AZ20="","",IF(AZ20&gt;AZ21,"V"&amp;AZ20,AZ20))</f>
      </c>
      <c r="BH20" s="37"/>
      <c r="BI20" s="38"/>
      <c r="BJ20" s="9">
        <f>IF(BG15="","",IF(BG15&gt;BG16,"V"&amp;BG15,BG15))</f>
      </c>
      <c r="BK20" s="9">
        <f>IF(BH15="","",IF(BH15&gt;BH16,"V"&amp;BH15,BH15))</f>
      </c>
      <c r="BL20" s="9">
        <f>IF(BI15="","",IF(BI15&gt;BI16,"V"&amp;BI15,BI15))</f>
      </c>
      <c r="BM20" s="139"/>
      <c r="BN20" s="140"/>
      <c r="BO20" s="140"/>
      <c r="BP20" s="140"/>
      <c r="BQ20" s="141"/>
      <c r="BR20" s="136"/>
      <c r="BS20" s="137"/>
      <c r="BT20" s="137"/>
      <c r="BU20" s="137"/>
      <c r="BV20" s="138"/>
    </row>
    <row r="21" spans="1:74" ht="16.5" customHeight="1">
      <c r="A21" s="111"/>
      <c r="B21" s="113"/>
      <c r="C21" s="114"/>
      <c r="D21" s="36">
        <v>4</v>
      </c>
      <c r="E21" s="37"/>
      <c r="F21" s="38"/>
      <c r="G21" s="36">
        <f>IF(A$5="","",A$5)</f>
      </c>
      <c r="H21" s="37"/>
      <c r="I21" s="37"/>
      <c r="J21" s="37"/>
      <c r="K21" s="37"/>
      <c r="L21" s="37"/>
      <c r="M21" s="38"/>
      <c r="N21" s="36">
        <f>IF(H$5="","",H$5)</f>
      </c>
      <c r="O21" s="37"/>
      <c r="P21" s="37"/>
      <c r="Q21" s="37"/>
      <c r="R21" s="37"/>
      <c r="S21" s="37"/>
      <c r="T21" s="38"/>
      <c r="U21" s="36" t="s">
        <v>0</v>
      </c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10"/>
      <c r="AW21" s="10"/>
      <c r="AX21" s="10"/>
      <c r="AY21" s="10"/>
      <c r="AZ21" s="36"/>
      <c r="BA21" s="37"/>
      <c r="BB21" s="38"/>
      <c r="BC21" s="11"/>
      <c r="BD21" s="9"/>
      <c r="BE21" s="10"/>
      <c r="BF21" s="11"/>
      <c r="BG21" s="36">
        <f>IF(AZ21="","",IF(AZ21&gt;AZ20,"V"&amp;AZ21,AZ21))</f>
      </c>
      <c r="BH21" s="37"/>
      <c r="BI21" s="38"/>
      <c r="BJ21" s="9">
        <f>IF(BD21="","",IF(BD21&gt;BD20,"V"&amp;BD21,BD21))</f>
      </c>
      <c r="BK21" s="10"/>
      <c r="BL21" s="11"/>
      <c r="BM21" s="139"/>
      <c r="BN21" s="140"/>
      <c r="BO21" s="140"/>
      <c r="BP21" s="140"/>
      <c r="BQ21" s="141"/>
      <c r="BR21" s="111"/>
      <c r="BS21" s="113"/>
      <c r="BT21" s="113"/>
      <c r="BU21" s="113"/>
      <c r="BV21" s="114"/>
    </row>
    <row r="22" ht="16.5" customHeight="1"/>
    <row r="23" spans="1:74" ht="16.5" customHeight="1">
      <c r="A23" s="136">
        <v>6</v>
      </c>
      <c r="B23" s="137"/>
      <c r="C23" s="138"/>
      <c r="D23" s="36">
        <v>1</v>
      </c>
      <c r="E23" s="37"/>
      <c r="F23" s="38"/>
      <c r="G23" s="36">
        <f>IF(A$2="","",A$2)</f>
      </c>
      <c r="H23" s="37"/>
      <c r="I23" s="37"/>
      <c r="J23" s="37"/>
      <c r="K23" s="37"/>
      <c r="L23" s="37"/>
      <c r="M23" s="38"/>
      <c r="N23" s="36">
        <f>IF(H$2="","",H$2)</f>
      </c>
      <c r="O23" s="37"/>
      <c r="P23" s="37"/>
      <c r="Q23" s="37"/>
      <c r="R23" s="37"/>
      <c r="S23" s="37"/>
      <c r="T23" s="38"/>
      <c r="U23" s="36" t="s">
        <v>0</v>
      </c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10"/>
      <c r="AW23" s="10"/>
      <c r="AX23" s="10"/>
      <c r="AY23" s="10"/>
      <c r="AZ23" s="36"/>
      <c r="BA23" s="37"/>
      <c r="BB23" s="38"/>
      <c r="BC23" s="11"/>
      <c r="BD23" s="9"/>
      <c r="BE23" s="10"/>
      <c r="BF23" s="11"/>
      <c r="BG23" s="36">
        <f>IF(AZ23="","",IF(AZ23&gt;AZ24,"V"&amp;AZ23,AZ23))</f>
      </c>
      <c r="BH23" s="37"/>
      <c r="BI23" s="38"/>
      <c r="BJ23" s="9">
        <f>IF(BG18="","",IF(BG18&gt;BG19,"V"&amp;BG18,BG18))</f>
      </c>
      <c r="BK23" s="9">
        <f>IF(BH18="","",IF(BH18&gt;BH19,"V"&amp;BH18,BH18))</f>
      </c>
      <c r="BL23" s="9">
        <f>IF(BI18="","",IF(BI18&gt;BI19,"V"&amp;BI18,BI18))</f>
      </c>
      <c r="BM23" s="139"/>
      <c r="BN23" s="140"/>
      <c r="BO23" s="140"/>
      <c r="BP23" s="140"/>
      <c r="BQ23" s="141"/>
      <c r="BR23" s="136"/>
      <c r="BS23" s="137"/>
      <c r="BT23" s="137"/>
      <c r="BU23" s="137"/>
      <c r="BV23" s="138"/>
    </row>
    <row r="24" spans="1:74" ht="16.5" customHeight="1">
      <c r="A24" s="111"/>
      <c r="B24" s="113"/>
      <c r="C24" s="114"/>
      <c r="D24" s="36">
        <v>3</v>
      </c>
      <c r="E24" s="37"/>
      <c r="F24" s="38"/>
      <c r="G24" s="36">
        <f>IF(A$4="","",A$4)</f>
      </c>
      <c r="H24" s="37"/>
      <c r="I24" s="37"/>
      <c r="J24" s="37"/>
      <c r="K24" s="37"/>
      <c r="L24" s="37"/>
      <c r="M24" s="38"/>
      <c r="N24" s="36">
        <f>IF(H$4="","",H$4)</f>
      </c>
      <c r="O24" s="37"/>
      <c r="P24" s="37"/>
      <c r="Q24" s="37"/>
      <c r="R24" s="37"/>
      <c r="S24" s="37"/>
      <c r="T24" s="38"/>
      <c r="U24" s="36" t="s">
        <v>0</v>
      </c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10"/>
      <c r="AW24" s="10"/>
      <c r="AX24" s="10"/>
      <c r="AY24" s="10"/>
      <c r="AZ24" s="36"/>
      <c r="BA24" s="37"/>
      <c r="BB24" s="38"/>
      <c r="BC24" s="11"/>
      <c r="BD24" s="9"/>
      <c r="BE24" s="10"/>
      <c r="BF24" s="11"/>
      <c r="BG24" s="36">
        <f>IF(AZ24="","",IF(AZ24&gt;AZ23,"V"&amp;AZ24,AZ24))</f>
      </c>
      <c r="BH24" s="37"/>
      <c r="BI24" s="38"/>
      <c r="BJ24" s="9">
        <f>IF(BD24="","",IF(BD24&gt;BD23,"V"&amp;BD24,BD24))</f>
      </c>
      <c r="BK24" s="10"/>
      <c r="BL24" s="11"/>
      <c r="BM24" s="139"/>
      <c r="BN24" s="140"/>
      <c r="BO24" s="140"/>
      <c r="BP24" s="140"/>
      <c r="BQ24" s="141"/>
      <c r="BR24" s="111"/>
      <c r="BS24" s="113"/>
      <c r="BT24" s="113"/>
      <c r="BU24" s="113"/>
      <c r="BV24" s="114"/>
    </row>
    <row r="25" ht="16.5" customHeight="1"/>
    <row r="26" spans="1:74" ht="16.5" customHeight="1">
      <c r="A26" s="136">
        <v>7</v>
      </c>
      <c r="B26" s="137"/>
      <c r="C26" s="138"/>
      <c r="D26" s="36">
        <v>2</v>
      </c>
      <c r="E26" s="37"/>
      <c r="F26" s="38"/>
      <c r="G26" s="36">
        <f>IF(A$3="","",A$3)</f>
      </c>
      <c r="H26" s="37"/>
      <c r="I26" s="37"/>
      <c r="J26" s="37"/>
      <c r="K26" s="37"/>
      <c r="L26" s="37"/>
      <c r="M26" s="38"/>
      <c r="N26" s="36">
        <f>IF(H$3="","",H$3)</f>
      </c>
      <c r="O26" s="37"/>
      <c r="P26" s="37"/>
      <c r="Q26" s="37"/>
      <c r="R26" s="37"/>
      <c r="S26" s="37"/>
      <c r="T26" s="38"/>
      <c r="U26" s="36" t="s">
        <v>0</v>
      </c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10"/>
      <c r="AW26" s="10"/>
      <c r="AX26" s="10"/>
      <c r="AY26" s="10"/>
      <c r="AZ26" s="36"/>
      <c r="BA26" s="37"/>
      <c r="BB26" s="38"/>
      <c r="BC26" s="11"/>
      <c r="BD26" s="9"/>
      <c r="BE26" s="10"/>
      <c r="BF26" s="11"/>
      <c r="BG26" s="36">
        <f>IF(AZ26="","",IF(AZ26&gt;AZ27,"V"&amp;AZ26,AZ26))</f>
      </c>
      <c r="BH26" s="37"/>
      <c r="BI26" s="38"/>
      <c r="BJ26" s="9">
        <f>IF(BG21="","",IF(BG21&gt;BG22,"V"&amp;BG21,BG21))</f>
      </c>
      <c r="BK26" s="9">
        <f>IF(BH21="","",IF(BH21&gt;BH22,"V"&amp;BH21,BH21))</f>
      </c>
      <c r="BL26" s="9">
        <f>IF(BI21="","",IF(BI21&gt;BI22,"V"&amp;BI21,BI21))</f>
      </c>
      <c r="BM26" s="139"/>
      <c r="BN26" s="140"/>
      <c r="BO26" s="140"/>
      <c r="BP26" s="140"/>
      <c r="BQ26" s="141"/>
      <c r="BR26" s="136"/>
      <c r="BS26" s="137"/>
      <c r="BT26" s="137"/>
      <c r="BU26" s="137"/>
      <c r="BV26" s="138"/>
    </row>
    <row r="27" spans="1:74" ht="16.5" customHeight="1">
      <c r="A27" s="111"/>
      <c r="B27" s="113"/>
      <c r="C27" s="114"/>
      <c r="D27" s="36">
        <v>5</v>
      </c>
      <c r="E27" s="37"/>
      <c r="F27" s="38"/>
      <c r="G27" s="36">
        <f>IF(A$6="","",A$6)</f>
      </c>
      <c r="H27" s="37"/>
      <c r="I27" s="37"/>
      <c r="J27" s="37"/>
      <c r="K27" s="37"/>
      <c r="L27" s="37"/>
      <c r="M27" s="38"/>
      <c r="N27" s="36">
        <f>IF(H$6="","",H$6)</f>
      </c>
      <c r="O27" s="37"/>
      <c r="P27" s="37"/>
      <c r="Q27" s="37"/>
      <c r="R27" s="37"/>
      <c r="S27" s="37"/>
      <c r="T27" s="38"/>
      <c r="U27" s="36" t="s">
        <v>0</v>
      </c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10"/>
      <c r="AW27" s="10"/>
      <c r="AX27" s="10"/>
      <c r="AY27" s="10"/>
      <c r="AZ27" s="36"/>
      <c r="BA27" s="37"/>
      <c r="BB27" s="38"/>
      <c r="BC27" s="11"/>
      <c r="BD27" s="9"/>
      <c r="BE27" s="10"/>
      <c r="BF27" s="11"/>
      <c r="BG27" s="36">
        <f>IF(AZ27="","",IF(AZ27&gt;AZ26,"V"&amp;AZ27,AZ27))</f>
      </c>
      <c r="BH27" s="37"/>
      <c r="BI27" s="38"/>
      <c r="BJ27" s="9">
        <f>IF(BD27="","",IF(BD27&gt;BD26,"V"&amp;BD27,BD27))</f>
      </c>
      <c r="BK27" s="10"/>
      <c r="BL27" s="11"/>
      <c r="BM27" s="139"/>
      <c r="BN27" s="140"/>
      <c r="BO27" s="140"/>
      <c r="BP27" s="140"/>
      <c r="BQ27" s="141"/>
      <c r="BR27" s="111"/>
      <c r="BS27" s="113"/>
      <c r="BT27" s="113"/>
      <c r="BU27" s="113"/>
      <c r="BV27" s="114"/>
    </row>
    <row r="28" ht="16.5" customHeight="1"/>
    <row r="29" spans="1:74" ht="16.5" customHeight="1">
      <c r="A29" s="136">
        <v>8</v>
      </c>
      <c r="B29" s="137"/>
      <c r="C29" s="138"/>
      <c r="D29" s="36">
        <v>4</v>
      </c>
      <c r="E29" s="37"/>
      <c r="F29" s="38"/>
      <c r="G29" s="36">
        <f>IF(A$5="","",A$5)</f>
      </c>
      <c r="H29" s="37"/>
      <c r="I29" s="37"/>
      <c r="J29" s="37"/>
      <c r="K29" s="37"/>
      <c r="L29" s="37"/>
      <c r="M29" s="38"/>
      <c r="N29" s="36">
        <f>IF(H$5="","",H$5)</f>
      </c>
      <c r="O29" s="37"/>
      <c r="P29" s="37"/>
      <c r="Q29" s="37"/>
      <c r="R29" s="37"/>
      <c r="S29" s="37"/>
      <c r="T29" s="38"/>
      <c r="U29" s="36" t="s">
        <v>0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10"/>
      <c r="AW29" s="10"/>
      <c r="AX29" s="10"/>
      <c r="AY29" s="10"/>
      <c r="AZ29" s="36"/>
      <c r="BA29" s="37"/>
      <c r="BB29" s="38"/>
      <c r="BC29" s="11"/>
      <c r="BD29" s="9"/>
      <c r="BE29" s="10"/>
      <c r="BF29" s="11"/>
      <c r="BG29" s="36">
        <f>IF(AZ29="","",IF(AZ29&gt;AZ30,"V"&amp;AZ29,AZ29))</f>
      </c>
      <c r="BH29" s="37"/>
      <c r="BI29" s="38"/>
      <c r="BJ29" s="9">
        <f>IF(BG24="","",IF(BG24&gt;BG25,"V"&amp;BG24,BG24))</f>
      </c>
      <c r="BK29" s="9">
        <f>IF(BH24="","",IF(BH24&gt;BH25,"V"&amp;BH24,BH24))</f>
      </c>
      <c r="BL29" s="9">
        <f>IF(BI24="","",IF(BI24&gt;BI25,"V"&amp;BI24,BI24))</f>
      </c>
      <c r="BM29" s="139"/>
      <c r="BN29" s="140"/>
      <c r="BO29" s="140"/>
      <c r="BP29" s="140"/>
      <c r="BQ29" s="141"/>
      <c r="BR29" s="136"/>
      <c r="BS29" s="137"/>
      <c r="BT29" s="137"/>
      <c r="BU29" s="137"/>
      <c r="BV29" s="138"/>
    </row>
    <row r="30" spans="1:74" ht="16.5" customHeight="1">
      <c r="A30" s="111"/>
      <c r="B30" s="113"/>
      <c r="C30" s="114"/>
      <c r="D30" s="36">
        <v>1</v>
      </c>
      <c r="E30" s="37"/>
      <c r="F30" s="38"/>
      <c r="G30" s="36">
        <f>IF(A$2="","",A$2)</f>
      </c>
      <c r="H30" s="37"/>
      <c r="I30" s="37"/>
      <c r="J30" s="37"/>
      <c r="K30" s="37"/>
      <c r="L30" s="37"/>
      <c r="M30" s="38"/>
      <c r="N30" s="36">
        <f>IF(H$2="","",H$2)</f>
      </c>
      <c r="O30" s="37"/>
      <c r="P30" s="37"/>
      <c r="Q30" s="37"/>
      <c r="R30" s="37"/>
      <c r="S30" s="37"/>
      <c r="T30" s="38"/>
      <c r="U30" s="36" t="s">
        <v>0</v>
      </c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10"/>
      <c r="AW30" s="10"/>
      <c r="AX30" s="10"/>
      <c r="AY30" s="10"/>
      <c r="AZ30" s="36"/>
      <c r="BA30" s="37"/>
      <c r="BB30" s="38"/>
      <c r="BC30" s="11"/>
      <c r="BD30" s="9"/>
      <c r="BE30" s="10"/>
      <c r="BF30" s="11"/>
      <c r="BG30" s="36">
        <f>IF(AZ30="","",IF(AZ30&gt;AZ29,"V"&amp;AZ30,AZ30))</f>
      </c>
      <c r="BH30" s="37"/>
      <c r="BI30" s="38"/>
      <c r="BJ30" s="9">
        <f>IF(BD30="","",IF(BD30&gt;BD29,"V"&amp;BD30,BD30))</f>
      </c>
      <c r="BK30" s="10"/>
      <c r="BL30" s="11"/>
      <c r="BM30" s="139"/>
      <c r="BN30" s="140"/>
      <c r="BO30" s="140"/>
      <c r="BP30" s="140"/>
      <c r="BQ30" s="141"/>
      <c r="BR30" s="111"/>
      <c r="BS30" s="113"/>
      <c r="BT30" s="113"/>
      <c r="BU30" s="113"/>
      <c r="BV30" s="114"/>
    </row>
    <row r="31" ht="16.5" customHeight="1"/>
    <row r="32" spans="1:74" ht="16.5" customHeight="1">
      <c r="A32" s="136">
        <v>9</v>
      </c>
      <c r="B32" s="137"/>
      <c r="C32" s="138"/>
      <c r="D32" s="36">
        <v>3</v>
      </c>
      <c r="E32" s="37"/>
      <c r="F32" s="38"/>
      <c r="G32" s="36">
        <f>IF(A$4="","",A$4)</f>
      </c>
      <c r="H32" s="37"/>
      <c r="I32" s="37"/>
      <c r="J32" s="37"/>
      <c r="K32" s="37"/>
      <c r="L32" s="37"/>
      <c r="M32" s="38"/>
      <c r="N32" s="36">
        <f>IF(H$4="","",H$4)</f>
      </c>
      <c r="O32" s="37"/>
      <c r="P32" s="37"/>
      <c r="Q32" s="37"/>
      <c r="R32" s="37"/>
      <c r="S32" s="37"/>
      <c r="T32" s="38"/>
      <c r="U32" s="36" t="s">
        <v>0</v>
      </c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10"/>
      <c r="AW32" s="10"/>
      <c r="AX32" s="10"/>
      <c r="AY32" s="10"/>
      <c r="AZ32" s="36"/>
      <c r="BA32" s="37"/>
      <c r="BB32" s="38"/>
      <c r="BC32" s="11"/>
      <c r="BD32" s="9"/>
      <c r="BE32" s="10"/>
      <c r="BF32" s="11"/>
      <c r="BG32" s="36">
        <f>IF(AZ32="","",IF(AZ32&gt;AZ33,"V"&amp;AZ32,AZ32))</f>
      </c>
      <c r="BH32" s="37"/>
      <c r="BI32" s="38"/>
      <c r="BJ32" s="9">
        <f>IF(BG27="","",IF(BG27&gt;BG28,"V"&amp;BG27,BG27))</f>
      </c>
      <c r="BK32" s="9">
        <f>IF(BH27="","",IF(BH27&gt;BH28,"V"&amp;BH27,BH27))</f>
      </c>
      <c r="BL32" s="9">
        <f>IF(BI27="","",IF(BI27&gt;BI28,"V"&amp;BI27,BI27))</f>
      </c>
      <c r="BM32" s="139"/>
      <c r="BN32" s="140"/>
      <c r="BO32" s="140"/>
      <c r="BP32" s="140"/>
      <c r="BQ32" s="141"/>
      <c r="BR32" s="136"/>
      <c r="BS32" s="137"/>
      <c r="BT32" s="137"/>
      <c r="BU32" s="137"/>
      <c r="BV32" s="138"/>
    </row>
    <row r="33" spans="1:74" ht="16.5" customHeight="1">
      <c r="A33" s="111"/>
      <c r="B33" s="113"/>
      <c r="C33" s="114"/>
      <c r="D33" s="36">
        <v>5</v>
      </c>
      <c r="E33" s="37"/>
      <c r="F33" s="38"/>
      <c r="G33" s="36">
        <f>IF(A$6="","",A$6)</f>
      </c>
      <c r="H33" s="37"/>
      <c r="I33" s="37"/>
      <c r="J33" s="37"/>
      <c r="K33" s="37"/>
      <c r="L33" s="37"/>
      <c r="M33" s="38"/>
      <c r="N33" s="36">
        <f>IF(H$6="","",H$6)</f>
      </c>
      <c r="O33" s="37"/>
      <c r="P33" s="37"/>
      <c r="Q33" s="37"/>
      <c r="R33" s="37"/>
      <c r="S33" s="37"/>
      <c r="T33" s="38"/>
      <c r="U33" s="36" t="s">
        <v>0</v>
      </c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10"/>
      <c r="AW33" s="10"/>
      <c r="AX33" s="10"/>
      <c r="AY33" s="10"/>
      <c r="AZ33" s="36"/>
      <c r="BA33" s="37"/>
      <c r="BB33" s="38"/>
      <c r="BC33" s="11"/>
      <c r="BD33" s="9"/>
      <c r="BE33" s="10"/>
      <c r="BF33" s="11"/>
      <c r="BG33" s="36">
        <f>IF(AZ33="","",IF(AZ33&gt;AZ32,"V"&amp;AZ33,AZ33))</f>
      </c>
      <c r="BH33" s="37"/>
      <c r="BI33" s="38"/>
      <c r="BJ33" s="9">
        <f>IF(BD33="","",IF(BD33&gt;BD32,"V"&amp;BD33,BD33))</f>
      </c>
      <c r="BK33" s="10"/>
      <c r="BL33" s="11"/>
      <c r="BM33" s="139"/>
      <c r="BN33" s="140"/>
      <c r="BO33" s="140"/>
      <c r="BP33" s="140"/>
      <c r="BQ33" s="141"/>
      <c r="BR33" s="111"/>
      <c r="BS33" s="113"/>
      <c r="BT33" s="113"/>
      <c r="BU33" s="113"/>
      <c r="BV33" s="114"/>
    </row>
    <row r="34" ht="16.5" customHeight="1"/>
    <row r="35" spans="1:74" ht="16.5" customHeight="1">
      <c r="A35" s="136">
        <v>10</v>
      </c>
      <c r="B35" s="137"/>
      <c r="C35" s="138"/>
      <c r="D35" s="36">
        <v>4</v>
      </c>
      <c r="E35" s="37"/>
      <c r="F35" s="38"/>
      <c r="G35" s="36">
        <f>IF(A$5="","",A$5)</f>
      </c>
      <c r="H35" s="37"/>
      <c r="I35" s="37"/>
      <c r="J35" s="37"/>
      <c r="K35" s="37"/>
      <c r="L35" s="37"/>
      <c r="M35" s="38"/>
      <c r="N35" s="36">
        <f>IF(H$5="","",H$5)</f>
      </c>
      <c r="O35" s="37"/>
      <c r="P35" s="37"/>
      <c r="Q35" s="37"/>
      <c r="R35" s="37"/>
      <c r="S35" s="37"/>
      <c r="T35" s="38"/>
      <c r="U35" s="36" t="s">
        <v>0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10"/>
      <c r="AW35" s="10"/>
      <c r="AX35" s="10"/>
      <c r="AY35" s="10"/>
      <c r="AZ35" s="36"/>
      <c r="BA35" s="37"/>
      <c r="BB35" s="38"/>
      <c r="BC35" s="11"/>
      <c r="BD35" s="9"/>
      <c r="BE35" s="10"/>
      <c r="BF35" s="11"/>
      <c r="BG35" s="36">
        <f>IF(AZ35="","",IF(AZ35&gt;AZ36,"V"&amp;AZ35,AZ35))</f>
      </c>
      <c r="BH35" s="37"/>
      <c r="BI35" s="38"/>
      <c r="BJ35" s="9">
        <f>IF(BG30="","",IF(BG30&gt;BG31,"V"&amp;BG30,BG30))</f>
      </c>
      <c r="BK35" s="9">
        <f>IF(BH30="","",IF(BH30&gt;BH31,"V"&amp;BH30,BH30))</f>
      </c>
      <c r="BL35" s="9">
        <f>IF(BI30="","",IF(BI30&gt;BI31,"V"&amp;BI30,BI30))</f>
      </c>
      <c r="BM35" s="139"/>
      <c r="BN35" s="140"/>
      <c r="BO35" s="140"/>
      <c r="BP35" s="140"/>
      <c r="BQ35" s="141"/>
      <c r="BR35" s="136"/>
      <c r="BS35" s="137"/>
      <c r="BT35" s="137"/>
      <c r="BU35" s="137"/>
      <c r="BV35" s="138"/>
    </row>
    <row r="36" spans="1:74" ht="16.5" customHeight="1">
      <c r="A36" s="111"/>
      <c r="B36" s="113"/>
      <c r="C36" s="114"/>
      <c r="D36" s="36">
        <v>2</v>
      </c>
      <c r="E36" s="37"/>
      <c r="F36" s="38"/>
      <c r="G36" s="36">
        <f>IF(A$3="","",A$3)</f>
      </c>
      <c r="H36" s="37"/>
      <c r="I36" s="37"/>
      <c r="J36" s="37"/>
      <c r="K36" s="37"/>
      <c r="L36" s="37"/>
      <c r="M36" s="38"/>
      <c r="N36" s="36">
        <f>IF(H$3="","",H$3)</f>
      </c>
      <c r="O36" s="37"/>
      <c r="P36" s="37"/>
      <c r="Q36" s="37"/>
      <c r="R36" s="37"/>
      <c r="S36" s="37"/>
      <c r="T36" s="38"/>
      <c r="U36" s="36" t="s">
        <v>0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10"/>
      <c r="AW36" s="10"/>
      <c r="AX36" s="10"/>
      <c r="AY36" s="10"/>
      <c r="AZ36" s="36"/>
      <c r="BA36" s="37"/>
      <c r="BB36" s="38"/>
      <c r="BC36" s="11"/>
      <c r="BD36" s="9"/>
      <c r="BE36" s="10"/>
      <c r="BF36" s="11"/>
      <c r="BG36" s="36">
        <f>IF(AZ36="","",IF(AZ36&gt;AZ35,"V"&amp;AZ36,AZ36))</f>
      </c>
      <c r="BH36" s="37"/>
      <c r="BI36" s="38"/>
      <c r="BJ36" s="9">
        <f>IF(BD36="","",IF(BD36&gt;BD35,"V"&amp;BD36,BD36))</f>
      </c>
      <c r="BK36" s="10"/>
      <c r="BL36" s="11"/>
      <c r="BM36" s="139"/>
      <c r="BN36" s="140"/>
      <c r="BO36" s="140"/>
      <c r="BP36" s="140"/>
      <c r="BQ36" s="141"/>
      <c r="BR36" s="111"/>
      <c r="BS36" s="113"/>
      <c r="BT36" s="113"/>
      <c r="BU36" s="113"/>
      <c r="BV36" s="114"/>
    </row>
  </sheetData>
  <sheetProtection/>
  <mergeCells count="238">
    <mergeCell ref="BG35:BI35"/>
    <mergeCell ref="BM35:BQ35"/>
    <mergeCell ref="BR35:BV36"/>
    <mergeCell ref="D36:F36"/>
    <mergeCell ref="G36:M36"/>
    <mergeCell ref="N36:T36"/>
    <mergeCell ref="U36:AU36"/>
    <mergeCell ref="AZ36:BB36"/>
    <mergeCell ref="BG36:BI36"/>
    <mergeCell ref="BM36:BQ36"/>
    <mergeCell ref="A35:C36"/>
    <mergeCell ref="D35:F35"/>
    <mergeCell ref="G35:M35"/>
    <mergeCell ref="N35:T35"/>
    <mergeCell ref="U35:AU35"/>
    <mergeCell ref="AZ35:BB35"/>
    <mergeCell ref="BG32:BI32"/>
    <mergeCell ref="BM32:BQ32"/>
    <mergeCell ref="BR32:BV33"/>
    <mergeCell ref="D33:F33"/>
    <mergeCell ref="G33:M33"/>
    <mergeCell ref="N33:T33"/>
    <mergeCell ref="U33:AU33"/>
    <mergeCell ref="AZ33:BB33"/>
    <mergeCell ref="BG33:BI33"/>
    <mergeCell ref="BM33:BQ33"/>
    <mergeCell ref="A32:C33"/>
    <mergeCell ref="D32:F32"/>
    <mergeCell ref="G32:M32"/>
    <mergeCell ref="N32:T32"/>
    <mergeCell ref="U32:AU32"/>
    <mergeCell ref="AZ32:BB32"/>
    <mergeCell ref="BG29:BI29"/>
    <mergeCell ref="BM29:BQ29"/>
    <mergeCell ref="BR29:BV30"/>
    <mergeCell ref="D30:F30"/>
    <mergeCell ref="G30:M30"/>
    <mergeCell ref="N30:T30"/>
    <mergeCell ref="U30:AU30"/>
    <mergeCell ref="AZ30:BB30"/>
    <mergeCell ref="BG30:BI30"/>
    <mergeCell ref="BM30:BQ30"/>
    <mergeCell ref="A29:C30"/>
    <mergeCell ref="D29:F29"/>
    <mergeCell ref="G29:M29"/>
    <mergeCell ref="N29:T29"/>
    <mergeCell ref="U29:AU29"/>
    <mergeCell ref="AZ29:BB29"/>
    <mergeCell ref="BG26:BI26"/>
    <mergeCell ref="BM26:BQ26"/>
    <mergeCell ref="BR26:BV27"/>
    <mergeCell ref="D27:F27"/>
    <mergeCell ref="G27:M27"/>
    <mergeCell ref="N27:T27"/>
    <mergeCell ref="U27:AU27"/>
    <mergeCell ref="AZ27:BB27"/>
    <mergeCell ref="BG27:BI27"/>
    <mergeCell ref="BM27:BQ27"/>
    <mergeCell ref="A26:C27"/>
    <mergeCell ref="D26:F26"/>
    <mergeCell ref="G26:M26"/>
    <mergeCell ref="N26:T26"/>
    <mergeCell ref="U26:AU26"/>
    <mergeCell ref="AZ26:BB26"/>
    <mergeCell ref="BG23:BI23"/>
    <mergeCell ref="BM23:BQ23"/>
    <mergeCell ref="BR23:BV24"/>
    <mergeCell ref="D24:F24"/>
    <mergeCell ref="G24:M24"/>
    <mergeCell ref="N24:T24"/>
    <mergeCell ref="U24:AU24"/>
    <mergeCell ref="AZ24:BB24"/>
    <mergeCell ref="BG24:BI24"/>
    <mergeCell ref="BM24:BQ24"/>
    <mergeCell ref="A23:C24"/>
    <mergeCell ref="D23:F23"/>
    <mergeCell ref="G23:M23"/>
    <mergeCell ref="N23:T23"/>
    <mergeCell ref="U23:AU23"/>
    <mergeCell ref="AZ23:BB23"/>
    <mergeCell ref="BG20:BI20"/>
    <mergeCell ref="BM20:BQ20"/>
    <mergeCell ref="BR20:BV21"/>
    <mergeCell ref="D21:F21"/>
    <mergeCell ref="G21:M21"/>
    <mergeCell ref="N21:T21"/>
    <mergeCell ref="U21:AU21"/>
    <mergeCell ref="AZ21:BB21"/>
    <mergeCell ref="BG21:BI21"/>
    <mergeCell ref="BM21:BQ21"/>
    <mergeCell ref="A20:C21"/>
    <mergeCell ref="D20:F20"/>
    <mergeCell ref="G20:M20"/>
    <mergeCell ref="N20:T20"/>
    <mergeCell ref="U20:AU20"/>
    <mergeCell ref="AZ20:BB20"/>
    <mergeCell ref="BG17:BI17"/>
    <mergeCell ref="BM17:BQ17"/>
    <mergeCell ref="BR17:BV18"/>
    <mergeCell ref="D18:F18"/>
    <mergeCell ref="G18:M18"/>
    <mergeCell ref="N18:T18"/>
    <mergeCell ref="U18:AU18"/>
    <mergeCell ref="AZ18:BB18"/>
    <mergeCell ref="BG18:BI18"/>
    <mergeCell ref="BM18:BQ18"/>
    <mergeCell ref="A17:C18"/>
    <mergeCell ref="D17:F17"/>
    <mergeCell ref="G17:M17"/>
    <mergeCell ref="N17:T17"/>
    <mergeCell ref="U17:AU17"/>
    <mergeCell ref="AZ17:BB17"/>
    <mergeCell ref="BG14:BI14"/>
    <mergeCell ref="BM14:BQ14"/>
    <mergeCell ref="BR14:BV15"/>
    <mergeCell ref="D15:F15"/>
    <mergeCell ref="G15:M15"/>
    <mergeCell ref="N15:T15"/>
    <mergeCell ref="U15:AU15"/>
    <mergeCell ref="AZ15:BB15"/>
    <mergeCell ref="BG15:BI15"/>
    <mergeCell ref="BM15:BQ15"/>
    <mergeCell ref="A14:C15"/>
    <mergeCell ref="D14:F14"/>
    <mergeCell ref="G14:M14"/>
    <mergeCell ref="N14:T14"/>
    <mergeCell ref="U14:AU14"/>
    <mergeCell ref="AZ14:BB14"/>
    <mergeCell ref="BG11:BI11"/>
    <mergeCell ref="BM11:BQ11"/>
    <mergeCell ref="BR11:BV12"/>
    <mergeCell ref="D12:F12"/>
    <mergeCell ref="G12:M12"/>
    <mergeCell ref="N12:T12"/>
    <mergeCell ref="U12:AU12"/>
    <mergeCell ref="AZ12:BB12"/>
    <mergeCell ref="BG12:BI12"/>
    <mergeCell ref="BM12:BQ12"/>
    <mergeCell ref="AZ8:BB8"/>
    <mergeCell ref="AZ9:BB9"/>
    <mergeCell ref="A11:C12"/>
    <mergeCell ref="D11:F11"/>
    <mergeCell ref="G11:M11"/>
    <mergeCell ref="N11:T11"/>
    <mergeCell ref="U11:AU11"/>
    <mergeCell ref="AZ11:BB11"/>
    <mergeCell ref="BG9:BI9"/>
    <mergeCell ref="BM9:BQ9"/>
    <mergeCell ref="A8:C9"/>
    <mergeCell ref="D8:F8"/>
    <mergeCell ref="G8:M8"/>
    <mergeCell ref="N8:T8"/>
    <mergeCell ref="U8:AU8"/>
    <mergeCell ref="U9:AU9"/>
    <mergeCell ref="BG8:BI8"/>
    <mergeCell ref="BM8:BQ8"/>
    <mergeCell ref="BR8:BV9"/>
    <mergeCell ref="D9:F9"/>
    <mergeCell ref="G9:M9"/>
    <mergeCell ref="N9:T9"/>
    <mergeCell ref="O4:Q4"/>
    <mergeCell ref="X3:Z3"/>
    <mergeCell ref="H4:N4"/>
    <mergeCell ref="O3:Q3"/>
    <mergeCell ref="A3:G3"/>
    <mergeCell ref="A4:G4"/>
    <mergeCell ref="R4:T4"/>
    <mergeCell ref="AA4:AC4"/>
    <mergeCell ref="U2:W2"/>
    <mergeCell ref="R3:T3"/>
    <mergeCell ref="R2:T2"/>
    <mergeCell ref="X4:Z4"/>
    <mergeCell ref="A2:G2"/>
    <mergeCell ref="H1:N1"/>
    <mergeCell ref="X2:Z2"/>
    <mergeCell ref="O2:Q2"/>
    <mergeCell ref="H3:N3"/>
    <mergeCell ref="U3:W3"/>
    <mergeCell ref="A1:G1"/>
    <mergeCell ref="H2:N2"/>
    <mergeCell ref="R1:T1"/>
    <mergeCell ref="O1:Q1"/>
    <mergeCell ref="AU1:BA1"/>
    <mergeCell ref="X1:Z1"/>
    <mergeCell ref="AG2:AM2"/>
    <mergeCell ref="AU2:BA2"/>
    <mergeCell ref="BB2:BH2"/>
    <mergeCell ref="AA1:AC1"/>
    <mergeCell ref="AA2:AC2"/>
    <mergeCell ref="AD1:AF1"/>
    <mergeCell ref="AD2:AF2"/>
    <mergeCell ref="AU4:BA4"/>
    <mergeCell ref="AU3:BA3"/>
    <mergeCell ref="AN4:AT4"/>
    <mergeCell ref="BB4:BH4"/>
    <mergeCell ref="AA3:AC3"/>
    <mergeCell ref="U4:W4"/>
    <mergeCell ref="AN3:AT3"/>
    <mergeCell ref="BB3:BH3"/>
    <mergeCell ref="AD4:AF4"/>
    <mergeCell ref="AD3:AF3"/>
    <mergeCell ref="AN6:AT6"/>
    <mergeCell ref="U1:W1"/>
    <mergeCell ref="AN5:AT5"/>
    <mergeCell ref="AG4:AM4"/>
    <mergeCell ref="U5:W5"/>
    <mergeCell ref="AD5:AF5"/>
    <mergeCell ref="AG1:AM1"/>
    <mergeCell ref="AN1:AT1"/>
    <mergeCell ref="AN2:AT2"/>
    <mergeCell ref="AG6:AM6"/>
    <mergeCell ref="H6:N6"/>
    <mergeCell ref="R6:T6"/>
    <mergeCell ref="AA6:AC6"/>
    <mergeCell ref="O6:Q6"/>
    <mergeCell ref="H5:N5"/>
    <mergeCell ref="X5:Z5"/>
    <mergeCell ref="R5:T5"/>
    <mergeCell ref="X6:Z6"/>
    <mergeCell ref="O5:Q5"/>
    <mergeCell ref="U6:W6"/>
    <mergeCell ref="BB5:BH5"/>
    <mergeCell ref="BI6:BO6"/>
    <mergeCell ref="BI1:BO1"/>
    <mergeCell ref="BI2:BO2"/>
    <mergeCell ref="BI3:BO3"/>
    <mergeCell ref="BI4:BO4"/>
    <mergeCell ref="BB1:BH1"/>
    <mergeCell ref="AG3:AM3"/>
    <mergeCell ref="AU5:BA5"/>
    <mergeCell ref="AG5:AM5"/>
    <mergeCell ref="A5:G5"/>
    <mergeCell ref="A6:G6"/>
    <mergeCell ref="BI5:BO5"/>
    <mergeCell ref="BB6:BH6"/>
    <mergeCell ref="AA5:AC5"/>
    <mergeCell ref="AU6:BA6"/>
    <mergeCell ref="AD6:AF6"/>
  </mergeCells>
  <printOptions/>
  <pageMargins left="0.11811023622047244" right="0.11811023622047244" top="0.15748031496062992" bottom="0.15748031496062992" header="0.11811023622047244" footer="0.11811023622047244"/>
  <pageSetup horizontalDpi="600" verticalDpi="600" orientation="portrait" paperSize="9" scale="98"/>
  <colBreaks count="1" manualBreakCount="1">
    <brk id="7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V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L8" sqref="BL8"/>
    </sheetView>
  </sheetViews>
  <sheetFormatPr defaultColWidth="8.8515625" defaultRowHeight="15"/>
  <cols>
    <col min="1" max="36" width="1.57421875" style="0" customWidth="1"/>
    <col min="37" max="40" width="1.57421875" style="0" hidden="1" customWidth="1"/>
    <col min="41" max="43" width="1.57421875" style="0" customWidth="1"/>
    <col min="44" max="46" width="1.57421875" style="0" hidden="1" customWidth="1"/>
    <col min="47" max="50" width="1.57421875" style="0" customWidth="1"/>
    <col min="51" max="54" width="1.57421875" style="0" hidden="1" customWidth="1"/>
    <col min="55" max="57" width="1.57421875" style="0" customWidth="1"/>
    <col min="58" max="61" width="1.57421875" style="0" hidden="1" customWidth="1"/>
    <col min="62" max="64" width="1.57421875" style="0" customWidth="1"/>
    <col min="65" max="67" width="1.57421875" style="0" hidden="1" customWidth="1"/>
    <col min="68" max="74" width="1.57421875" style="0" customWidth="1"/>
  </cols>
  <sheetData>
    <row r="1" spans="1:70" ht="18" customHeight="1" thickBot="1">
      <c r="A1" s="95" t="s">
        <v>1</v>
      </c>
      <c r="B1" s="93"/>
      <c r="C1" s="93"/>
      <c r="D1" s="93"/>
      <c r="E1" s="93"/>
      <c r="F1" s="93"/>
      <c r="G1" s="93"/>
      <c r="H1" s="93" t="s">
        <v>2</v>
      </c>
      <c r="I1" s="93"/>
      <c r="J1" s="93"/>
      <c r="K1" s="93"/>
      <c r="L1" s="93"/>
      <c r="M1" s="93"/>
      <c r="N1" s="94"/>
      <c r="O1" s="96"/>
      <c r="P1" s="142"/>
      <c r="Q1" s="143"/>
      <c r="R1" s="99">
        <v>1</v>
      </c>
      <c r="S1" s="93"/>
      <c r="T1" s="93"/>
      <c r="U1" s="93">
        <v>2</v>
      </c>
      <c r="V1" s="93"/>
      <c r="W1" s="93"/>
      <c r="X1" s="93">
        <v>3</v>
      </c>
      <c r="Y1" s="93"/>
      <c r="Z1" s="93"/>
      <c r="AA1" s="93">
        <v>4</v>
      </c>
      <c r="AB1" s="93"/>
      <c r="AC1" s="93"/>
      <c r="AD1" s="93">
        <v>5</v>
      </c>
      <c r="AE1" s="93"/>
      <c r="AF1" s="93"/>
      <c r="AG1" s="93">
        <v>6</v>
      </c>
      <c r="AH1" s="93"/>
      <c r="AI1" s="94"/>
      <c r="AJ1" s="95" t="s">
        <v>3</v>
      </c>
      <c r="AK1" s="93"/>
      <c r="AL1" s="93"/>
      <c r="AM1" s="93"/>
      <c r="AN1" s="93"/>
      <c r="AO1" s="93"/>
      <c r="AP1" s="93"/>
      <c r="AQ1" s="93" t="s">
        <v>4</v>
      </c>
      <c r="AR1" s="93"/>
      <c r="AS1" s="93"/>
      <c r="AT1" s="93"/>
      <c r="AU1" s="93"/>
      <c r="AV1" s="93"/>
      <c r="AW1" s="93"/>
      <c r="AX1" s="93" t="s">
        <v>5</v>
      </c>
      <c r="AY1" s="93"/>
      <c r="AZ1" s="93"/>
      <c r="BA1" s="93"/>
      <c r="BB1" s="93"/>
      <c r="BC1" s="93"/>
      <c r="BD1" s="93"/>
      <c r="BE1" s="93" t="s">
        <v>6</v>
      </c>
      <c r="BF1" s="93"/>
      <c r="BG1" s="93"/>
      <c r="BH1" s="93"/>
      <c r="BI1" s="93"/>
      <c r="BJ1" s="93"/>
      <c r="BK1" s="93"/>
      <c r="BL1" s="93" t="s">
        <v>28</v>
      </c>
      <c r="BM1" s="93"/>
      <c r="BN1" s="93"/>
      <c r="BO1" s="93"/>
      <c r="BP1" s="93"/>
      <c r="BQ1" s="93"/>
      <c r="BR1" s="100"/>
    </row>
    <row r="2" spans="1:70" ht="18" customHeight="1">
      <c r="A2" s="106"/>
      <c r="B2" s="107"/>
      <c r="C2" s="107"/>
      <c r="D2" s="107"/>
      <c r="E2" s="107"/>
      <c r="F2" s="107"/>
      <c r="G2" s="107"/>
      <c r="H2" s="104"/>
      <c r="I2" s="104"/>
      <c r="J2" s="104"/>
      <c r="K2" s="104"/>
      <c r="L2" s="104"/>
      <c r="M2" s="104"/>
      <c r="N2" s="105"/>
      <c r="O2" s="106">
        <v>1</v>
      </c>
      <c r="P2" s="144"/>
      <c r="Q2" s="145"/>
      <c r="R2" s="146"/>
      <c r="S2" s="147"/>
      <c r="T2" s="147"/>
      <c r="U2" s="148">
        <f>BC9</f>
      </c>
      <c r="V2" s="148"/>
      <c r="W2" s="148"/>
      <c r="X2" s="148">
        <f>BC19</f>
      </c>
      <c r="Y2" s="148"/>
      <c r="Z2" s="148"/>
      <c r="AA2" s="148">
        <f>BC45</f>
      </c>
      <c r="AB2" s="148"/>
      <c r="AC2" s="148"/>
      <c r="AD2" s="148">
        <f>BC37</f>
      </c>
      <c r="AE2" s="148"/>
      <c r="AF2" s="148"/>
      <c r="AG2" s="148">
        <f>BC27</f>
      </c>
      <c r="AH2" s="148"/>
      <c r="AI2" s="149"/>
      <c r="AJ2" s="106">
        <f aca="true" t="shared" si="0" ref="AJ2:AJ7">IF($AV$9="","",COUNTIF(R2:AI2,"*V*"))</f>
      </c>
      <c r="AK2" s="107"/>
      <c r="AL2" s="107"/>
      <c r="AM2" s="107"/>
      <c r="AN2" s="107"/>
      <c r="AO2" s="107"/>
      <c r="AP2" s="107"/>
      <c r="AQ2" s="135">
        <f aca="true" t="shared" si="1" ref="AQ2:AQ7">IF($AV$9="","",AJ2/5)</f>
      </c>
      <c r="AR2" s="135"/>
      <c r="AS2" s="135"/>
      <c r="AT2" s="135"/>
      <c r="AU2" s="135"/>
      <c r="AV2" s="135"/>
      <c r="AW2" s="135"/>
      <c r="AX2" s="107">
        <f>IF($AV$9="","",SUM(AV9,AV19,AV45,AV27,AV37))</f>
      </c>
      <c r="AY2" s="107"/>
      <c r="AZ2" s="107"/>
      <c r="BA2" s="107"/>
      <c r="BB2" s="107"/>
      <c r="BC2" s="107"/>
      <c r="BD2" s="107"/>
      <c r="BE2" s="107">
        <f>IF($AV$9="","",SUM(AV10,AV18,AV46,AV28,AV36))</f>
      </c>
      <c r="BF2" s="107"/>
      <c r="BG2" s="107"/>
      <c r="BH2" s="107"/>
      <c r="BI2" s="107"/>
      <c r="BJ2" s="107"/>
      <c r="BK2" s="107"/>
      <c r="BL2" s="133">
        <f aca="true" t="shared" si="2" ref="BL2:BL7">IF($AV$9="","",AX2/BE2)</f>
      </c>
      <c r="BM2" s="133"/>
      <c r="BN2" s="133"/>
      <c r="BO2" s="133"/>
      <c r="BP2" s="133"/>
      <c r="BQ2" s="133"/>
      <c r="BR2" s="134"/>
    </row>
    <row r="3" spans="1:70" ht="18" customHeight="1">
      <c r="A3" s="71"/>
      <c r="B3" s="39"/>
      <c r="C3" s="39"/>
      <c r="D3" s="39"/>
      <c r="E3" s="39"/>
      <c r="F3" s="39"/>
      <c r="G3" s="39"/>
      <c r="H3" s="72"/>
      <c r="I3" s="72"/>
      <c r="J3" s="72"/>
      <c r="K3" s="72"/>
      <c r="L3" s="72"/>
      <c r="M3" s="72"/>
      <c r="N3" s="73"/>
      <c r="O3" s="71">
        <v>2</v>
      </c>
      <c r="P3" s="150"/>
      <c r="Q3" s="151"/>
      <c r="R3" s="152">
        <f>BC10</f>
      </c>
      <c r="S3" s="153"/>
      <c r="T3" s="153"/>
      <c r="U3" s="154"/>
      <c r="V3" s="154"/>
      <c r="W3" s="154"/>
      <c r="X3" s="153">
        <f>BC42</f>
      </c>
      <c r="Y3" s="153"/>
      <c r="Z3" s="153"/>
      <c r="AA3" s="153">
        <f>BC34</f>
      </c>
      <c r="AB3" s="153"/>
      <c r="AC3" s="153"/>
      <c r="AD3" s="153">
        <f>BC48</f>
      </c>
      <c r="AE3" s="153"/>
      <c r="AF3" s="153"/>
      <c r="AG3" s="153">
        <f>BC22</f>
      </c>
      <c r="AH3" s="153"/>
      <c r="AI3" s="155"/>
      <c r="AJ3" s="64">
        <f t="shared" si="0"/>
      </c>
      <c r="AK3" s="37"/>
      <c r="AL3" s="37"/>
      <c r="AM3" s="37"/>
      <c r="AN3" s="37"/>
      <c r="AO3" s="37"/>
      <c r="AP3" s="38"/>
      <c r="AQ3" s="65">
        <f t="shared" si="1"/>
      </c>
      <c r="AR3" s="66"/>
      <c r="AS3" s="66"/>
      <c r="AT3" s="66"/>
      <c r="AU3" s="66"/>
      <c r="AV3" s="66"/>
      <c r="AW3" s="67"/>
      <c r="AX3" s="39">
        <f>IF($AV$9="","",SUM(AV10,AV42,AV48,AV34,AV22))</f>
      </c>
      <c r="AY3" s="39"/>
      <c r="AZ3" s="39"/>
      <c r="BA3" s="39"/>
      <c r="BB3" s="39"/>
      <c r="BC3" s="39"/>
      <c r="BD3" s="39"/>
      <c r="BE3" s="39">
        <f>IF($AV$9="","",SUM(AV9,AV43,AV49,AV33,AV21))</f>
      </c>
      <c r="BF3" s="39"/>
      <c r="BG3" s="39"/>
      <c r="BH3" s="39"/>
      <c r="BI3" s="39"/>
      <c r="BJ3" s="39"/>
      <c r="BK3" s="39"/>
      <c r="BL3" s="121">
        <f t="shared" si="2"/>
      </c>
      <c r="BM3" s="122"/>
      <c r="BN3" s="122"/>
      <c r="BO3" s="122"/>
      <c r="BP3" s="122"/>
      <c r="BQ3" s="122"/>
      <c r="BR3" s="123"/>
    </row>
    <row r="4" spans="1:70" ht="18" customHeight="1">
      <c r="A4" s="71"/>
      <c r="B4" s="39"/>
      <c r="C4" s="39"/>
      <c r="D4" s="39"/>
      <c r="E4" s="39"/>
      <c r="F4" s="39"/>
      <c r="G4" s="39"/>
      <c r="H4" s="72"/>
      <c r="I4" s="72"/>
      <c r="J4" s="72"/>
      <c r="K4" s="72"/>
      <c r="L4" s="72"/>
      <c r="M4" s="72"/>
      <c r="N4" s="73"/>
      <c r="O4" s="71">
        <v>3</v>
      </c>
      <c r="P4" s="150"/>
      <c r="Q4" s="151"/>
      <c r="R4" s="152">
        <f>BC18</f>
      </c>
      <c r="S4" s="153"/>
      <c r="T4" s="153"/>
      <c r="U4" s="153">
        <f>BC43</f>
      </c>
      <c r="V4" s="153"/>
      <c r="W4" s="153"/>
      <c r="X4" s="154"/>
      <c r="Y4" s="154"/>
      <c r="Z4" s="154"/>
      <c r="AA4" s="153">
        <f>BC12</f>
      </c>
      <c r="AB4" s="153"/>
      <c r="AC4" s="153"/>
      <c r="AD4" s="153">
        <f>BC31</f>
      </c>
      <c r="AE4" s="153"/>
      <c r="AF4" s="153"/>
      <c r="AG4" s="153">
        <f>BC51</f>
      </c>
      <c r="AH4" s="153"/>
      <c r="AI4" s="155"/>
      <c r="AJ4" s="64">
        <f t="shared" si="0"/>
      </c>
      <c r="AK4" s="37"/>
      <c r="AL4" s="37"/>
      <c r="AM4" s="37"/>
      <c r="AN4" s="37"/>
      <c r="AO4" s="37"/>
      <c r="AP4" s="38"/>
      <c r="AQ4" s="65">
        <f t="shared" si="1"/>
      </c>
      <c r="AR4" s="66"/>
      <c r="AS4" s="66"/>
      <c r="AT4" s="66"/>
      <c r="AU4" s="66"/>
      <c r="AV4" s="66"/>
      <c r="AW4" s="67"/>
      <c r="AX4" s="39">
        <f>IF($AV$9="","",SUM(AV43,AV18,AV31,AV51,AV12))</f>
      </c>
      <c r="AY4" s="39"/>
      <c r="AZ4" s="39"/>
      <c r="BA4" s="39"/>
      <c r="BB4" s="39"/>
      <c r="BC4" s="39"/>
      <c r="BD4" s="39"/>
      <c r="BE4" s="39">
        <f>IF($AV$9="","",SUM(AV42,AV19,AV30,AV52,AV13))</f>
      </c>
      <c r="BF4" s="39"/>
      <c r="BG4" s="39"/>
      <c r="BH4" s="39"/>
      <c r="BI4" s="39"/>
      <c r="BJ4" s="39"/>
      <c r="BK4" s="39"/>
      <c r="BL4" s="121">
        <f t="shared" si="2"/>
      </c>
      <c r="BM4" s="122"/>
      <c r="BN4" s="122"/>
      <c r="BO4" s="122"/>
      <c r="BP4" s="122"/>
      <c r="BQ4" s="122"/>
      <c r="BR4" s="123"/>
    </row>
    <row r="5" spans="1:70" ht="18" customHeight="1">
      <c r="A5" s="71"/>
      <c r="B5" s="39"/>
      <c r="C5" s="39"/>
      <c r="D5" s="39"/>
      <c r="E5" s="39"/>
      <c r="F5" s="39"/>
      <c r="G5" s="39"/>
      <c r="H5" s="72"/>
      <c r="I5" s="72"/>
      <c r="J5" s="72"/>
      <c r="K5" s="72"/>
      <c r="L5" s="72"/>
      <c r="M5" s="72"/>
      <c r="N5" s="73"/>
      <c r="O5" s="71">
        <v>4</v>
      </c>
      <c r="P5" s="150"/>
      <c r="Q5" s="151"/>
      <c r="R5" s="152">
        <f>BC46</f>
      </c>
      <c r="S5" s="153"/>
      <c r="T5" s="153"/>
      <c r="U5" s="153">
        <f>BC33</f>
      </c>
      <c r="V5" s="153"/>
      <c r="W5" s="153"/>
      <c r="X5" s="153">
        <f>BC13</f>
      </c>
      <c r="Y5" s="153"/>
      <c r="Z5" s="153"/>
      <c r="AA5" s="154"/>
      <c r="AB5" s="154"/>
      <c r="AC5" s="154"/>
      <c r="AD5" s="153">
        <f>BC24</f>
      </c>
      <c r="AE5" s="153"/>
      <c r="AF5" s="153"/>
      <c r="AG5" s="153">
        <f>BC40</f>
      </c>
      <c r="AH5" s="153"/>
      <c r="AI5" s="155"/>
      <c r="AJ5" s="64">
        <f t="shared" si="0"/>
      </c>
      <c r="AK5" s="37"/>
      <c r="AL5" s="37"/>
      <c r="AM5" s="37"/>
      <c r="AN5" s="37"/>
      <c r="AO5" s="37"/>
      <c r="AP5" s="38"/>
      <c r="AQ5" s="65">
        <f t="shared" si="1"/>
      </c>
      <c r="AR5" s="66"/>
      <c r="AS5" s="66"/>
      <c r="AT5" s="66"/>
      <c r="AU5" s="66"/>
      <c r="AV5" s="66"/>
      <c r="AW5" s="67"/>
      <c r="AX5" s="39">
        <f>IF($AV$9="","",SUM(AV24,AV40,AV46,AV33,AV13))</f>
      </c>
      <c r="AY5" s="39"/>
      <c r="AZ5" s="39"/>
      <c r="BA5" s="39"/>
      <c r="BB5" s="39"/>
      <c r="BC5" s="39"/>
      <c r="BD5" s="39"/>
      <c r="BE5" s="39">
        <f>IF($AV$9="","",SUM(AV25,AV39,AV45,AV34,AV12))</f>
      </c>
      <c r="BF5" s="39"/>
      <c r="BG5" s="39"/>
      <c r="BH5" s="39"/>
      <c r="BI5" s="39"/>
      <c r="BJ5" s="39"/>
      <c r="BK5" s="39"/>
      <c r="BL5" s="121">
        <f t="shared" si="2"/>
      </c>
      <c r="BM5" s="122"/>
      <c r="BN5" s="122"/>
      <c r="BO5" s="122"/>
      <c r="BP5" s="122"/>
      <c r="BQ5" s="122"/>
      <c r="BR5" s="123"/>
    </row>
    <row r="6" spans="1:70" ht="18" customHeight="1">
      <c r="A6" s="71"/>
      <c r="B6" s="39"/>
      <c r="C6" s="39"/>
      <c r="D6" s="39"/>
      <c r="E6" s="39"/>
      <c r="F6" s="39"/>
      <c r="G6" s="39"/>
      <c r="H6" s="72"/>
      <c r="I6" s="72"/>
      <c r="J6" s="72"/>
      <c r="K6" s="72"/>
      <c r="L6" s="72"/>
      <c r="M6" s="72"/>
      <c r="N6" s="73"/>
      <c r="O6" s="71">
        <v>5</v>
      </c>
      <c r="P6" s="150"/>
      <c r="Q6" s="151"/>
      <c r="R6" s="152">
        <f>BC36</f>
      </c>
      <c r="S6" s="153"/>
      <c r="T6" s="153"/>
      <c r="U6" s="153">
        <f>BC49</f>
      </c>
      <c r="V6" s="153"/>
      <c r="W6" s="153"/>
      <c r="X6" s="153">
        <f>BC30</f>
      </c>
      <c r="Y6" s="153"/>
      <c r="Z6" s="153"/>
      <c r="AA6" s="153">
        <f>BC25</f>
      </c>
      <c r="AB6" s="153"/>
      <c r="AC6" s="153"/>
      <c r="AD6" s="154"/>
      <c r="AE6" s="154"/>
      <c r="AF6" s="154"/>
      <c r="AG6" s="153">
        <f>BC15</f>
      </c>
      <c r="AH6" s="153"/>
      <c r="AI6" s="155"/>
      <c r="AJ6" s="64">
        <f t="shared" si="0"/>
      </c>
      <c r="AK6" s="37"/>
      <c r="AL6" s="37"/>
      <c r="AM6" s="37"/>
      <c r="AN6" s="37"/>
      <c r="AO6" s="37"/>
      <c r="AP6" s="38"/>
      <c r="AQ6" s="65">
        <f t="shared" si="1"/>
      </c>
      <c r="AR6" s="66"/>
      <c r="AS6" s="66"/>
      <c r="AT6" s="66"/>
      <c r="AU6" s="66"/>
      <c r="AV6" s="66"/>
      <c r="AW6" s="67"/>
      <c r="AX6" s="39">
        <f>IF($AV$9="","",SUM(AV25,AV15,AV49,AV30,AV36))</f>
      </c>
      <c r="AY6" s="39"/>
      <c r="AZ6" s="39"/>
      <c r="BA6" s="39"/>
      <c r="BB6" s="39"/>
      <c r="BC6" s="39"/>
      <c r="BD6" s="39"/>
      <c r="BE6" s="39">
        <f>IF($AV$9="","",SUM(AV24,AV16,AV48,AV31,AV37))</f>
      </c>
      <c r="BF6" s="39"/>
      <c r="BG6" s="39"/>
      <c r="BH6" s="39"/>
      <c r="BI6" s="39"/>
      <c r="BJ6" s="39"/>
      <c r="BK6" s="39"/>
      <c r="BL6" s="121">
        <f t="shared" si="2"/>
      </c>
      <c r="BM6" s="122"/>
      <c r="BN6" s="122"/>
      <c r="BO6" s="122"/>
      <c r="BP6" s="122"/>
      <c r="BQ6" s="122"/>
      <c r="BR6" s="123"/>
    </row>
    <row r="7" spans="1:70" ht="18" customHeight="1" thickBot="1">
      <c r="A7" s="76"/>
      <c r="B7" s="77"/>
      <c r="C7" s="77"/>
      <c r="D7" s="77"/>
      <c r="E7" s="77"/>
      <c r="F7" s="77"/>
      <c r="G7" s="77"/>
      <c r="H7" s="78"/>
      <c r="I7" s="78"/>
      <c r="J7" s="78"/>
      <c r="K7" s="78"/>
      <c r="L7" s="78"/>
      <c r="M7" s="78"/>
      <c r="N7" s="79"/>
      <c r="O7" s="76">
        <v>6</v>
      </c>
      <c r="P7" s="156"/>
      <c r="Q7" s="157"/>
      <c r="R7" s="158">
        <f>BC28</f>
      </c>
      <c r="S7" s="159"/>
      <c r="T7" s="159"/>
      <c r="U7" s="159">
        <f>BC21</f>
      </c>
      <c r="V7" s="159"/>
      <c r="W7" s="159"/>
      <c r="X7" s="159">
        <f>BC52</f>
      </c>
      <c r="Y7" s="159"/>
      <c r="Z7" s="159"/>
      <c r="AA7" s="159">
        <f>BC39</f>
      </c>
      <c r="AB7" s="159"/>
      <c r="AC7" s="159"/>
      <c r="AD7" s="159">
        <f>BC16</f>
      </c>
      <c r="AE7" s="159"/>
      <c r="AF7" s="159"/>
      <c r="AG7" s="160"/>
      <c r="AH7" s="160"/>
      <c r="AI7" s="161"/>
      <c r="AJ7" s="86">
        <f t="shared" si="0"/>
      </c>
      <c r="AK7" s="56"/>
      <c r="AL7" s="56"/>
      <c r="AM7" s="56"/>
      <c r="AN7" s="56"/>
      <c r="AO7" s="56"/>
      <c r="AP7" s="57"/>
      <c r="AQ7" s="87">
        <f t="shared" si="1"/>
      </c>
      <c r="AR7" s="88"/>
      <c r="AS7" s="88"/>
      <c r="AT7" s="88"/>
      <c r="AU7" s="88"/>
      <c r="AV7" s="88"/>
      <c r="AW7" s="89"/>
      <c r="AX7" s="77">
        <f>IF($AV$9="","",SUM(AV16,AV39,AV28,AV52,AV21))</f>
      </c>
      <c r="AY7" s="77"/>
      <c r="AZ7" s="77"/>
      <c r="BA7" s="77"/>
      <c r="BB7" s="77"/>
      <c r="BC7" s="77"/>
      <c r="BD7" s="77"/>
      <c r="BE7" s="77">
        <f>IF($AV$9="","",SUM(AV15,AV40,AV27,AV51,AV22))</f>
      </c>
      <c r="BF7" s="77"/>
      <c r="BG7" s="77"/>
      <c r="BH7" s="77"/>
      <c r="BI7" s="77"/>
      <c r="BJ7" s="77"/>
      <c r="BK7" s="77"/>
      <c r="BL7" s="130">
        <f t="shared" si="2"/>
      </c>
      <c r="BM7" s="131"/>
      <c r="BN7" s="131"/>
      <c r="BO7" s="131"/>
      <c r="BP7" s="131"/>
      <c r="BQ7" s="131"/>
      <c r="BR7" s="132"/>
    </row>
    <row r="8" ht="16.5" customHeight="1"/>
    <row r="9" spans="1:74" ht="16.5" customHeight="1">
      <c r="A9" s="136">
        <v>1</v>
      </c>
      <c r="B9" s="137"/>
      <c r="C9" s="138"/>
      <c r="D9" s="36">
        <v>1</v>
      </c>
      <c r="E9" s="37"/>
      <c r="F9" s="38"/>
      <c r="G9" s="36">
        <f>IF(A$2="","",A$2)</f>
      </c>
      <c r="H9" s="37"/>
      <c r="I9" s="37"/>
      <c r="J9" s="37"/>
      <c r="K9" s="37"/>
      <c r="L9" s="37"/>
      <c r="M9" s="38"/>
      <c r="N9" s="36">
        <f>IF(H$2="","",H$2)</f>
      </c>
      <c r="O9" s="37"/>
      <c r="P9" s="37"/>
      <c r="Q9" s="37"/>
      <c r="R9" s="37"/>
      <c r="S9" s="37"/>
      <c r="T9" s="38"/>
      <c r="U9" s="36" t="s">
        <v>0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6"/>
      <c r="AW9" s="37"/>
      <c r="AX9" s="38"/>
      <c r="AY9" s="10"/>
      <c r="AZ9" s="9"/>
      <c r="BA9" s="10"/>
      <c r="BB9" s="11"/>
      <c r="BC9" s="36">
        <f>IF(AV9="","",IF(AV9&gt;AV10,"V"&amp;AV9,AV9))</f>
      </c>
      <c r="BD9" s="37"/>
      <c r="BE9" s="38"/>
      <c r="BF9" s="11"/>
      <c r="BG9" s="9"/>
      <c r="BH9" s="10"/>
      <c r="BI9" s="11"/>
      <c r="BJ9" s="36"/>
      <c r="BK9" s="37"/>
      <c r="BL9" s="37"/>
      <c r="BM9" s="37"/>
      <c r="BN9" s="37"/>
      <c r="BO9" s="37"/>
      <c r="BP9" s="37"/>
      <c r="BQ9" s="38"/>
      <c r="BR9" s="136"/>
      <c r="BS9" s="137"/>
      <c r="BT9" s="137"/>
      <c r="BU9" s="137"/>
      <c r="BV9" s="138"/>
    </row>
    <row r="10" spans="1:74" ht="16.5" customHeight="1">
      <c r="A10" s="111"/>
      <c r="B10" s="113"/>
      <c r="C10" s="114"/>
      <c r="D10" s="36">
        <v>2</v>
      </c>
      <c r="E10" s="37"/>
      <c r="F10" s="38"/>
      <c r="G10" s="36">
        <f>IF(A$3="","",A$3)</f>
      </c>
      <c r="H10" s="37"/>
      <c r="I10" s="37"/>
      <c r="J10" s="37"/>
      <c r="K10" s="37"/>
      <c r="L10" s="37"/>
      <c r="M10" s="38"/>
      <c r="N10" s="36">
        <f>IF(H$3="","",H$3)</f>
      </c>
      <c r="O10" s="37"/>
      <c r="P10" s="37"/>
      <c r="Q10" s="37"/>
      <c r="R10" s="37"/>
      <c r="S10" s="37"/>
      <c r="T10" s="38"/>
      <c r="U10" s="36" t="s">
        <v>0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6"/>
      <c r="AW10" s="37"/>
      <c r="AX10" s="38"/>
      <c r="AY10" s="10"/>
      <c r="AZ10" s="9"/>
      <c r="BA10" s="10"/>
      <c r="BB10" s="11"/>
      <c r="BC10" s="36">
        <f>IF(AV10="","",IF(AV10&gt;AV9,"V"&amp;AV10,AV10))</f>
      </c>
      <c r="BD10" s="37"/>
      <c r="BE10" s="38"/>
      <c r="BF10" s="11"/>
      <c r="BG10" s="9"/>
      <c r="BH10" s="10"/>
      <c r="BI10" s="11"/>
      <c r="BJ10" s="36"/>
      <c r="BK10" s="37"/>
      <c r="BL10" s="37"/>
      <c r="BM10" s="37"/>
      <c r="BN10" s="37"/>
      <c r="BO10" s="37"/>
      <c r="BP10" s="37"/>
      <c r="BQ10" s="38"/>
      <c r="BR10" s="111"/>
      <c r="BS10" s="113"/>
      <c r="BT10" s="113"/>
      <c r="BU10" s="113"/>
      <c r="BV10" s="114"/>
    </row>
    <row r="11" ht="16.5" customHeight="1"/>
    <row r="12" spans="1:74" ht="16.5" customHeight="1">
      <c r="A12" s="136">
        <v>2</v>
      </c>
      <c r="B12" s="137"/>
      <c r="C12" s="138"/>
      <c r="D12" s="36">
        <v>3</v>
      </c>
      <c r="E12" s="37"/>
      <c r="F12" s="38"/>
      <c r="G12" s="36">
        <f>IF(A$4="","",A$4)</f>
      </c>
      <c r="H12" s="37"/>
      <c r="I12" s="37"/>
      <c r="J12" s="37"/>
      <c r="K12" s="37"/>
      <c r="L12" s="37"/>
      <c r="M12" s="38"/>
      <c r="N12" s="36">
        <f>IF(H$4="","",H$4)</f>
      </c>
      <c r="O12" s="37"/>
      <c r="P12" s="37"/>
      <c r="Q12" s="37"/>
      <c r="R12" s="37"/>
      <c r="S12" s="37"/>
      <c r="T12" s="38"/>
      <c r="U12" s="36" t="s">
        <v>0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6"/>
      <c r="AW12" s="37"/>
      <c r="AX12" s="38"/>
      <c r="AY12" s="10"/>
      <c r="AZ12" s="9"/>
      <c r="BA12" s="10"/>
      <c r="BB12" s="11"/>
      <c r="BC12" s="36">
        <f>IF(AV12="","",IF(AV12&gt;AV13,"V"&amp;AV12,AV12))</f>
      </c>
      <c r="BD12" s="37"/>
      <c r="BE12" s="38"/>
      <c r="BF12" s="11"/>
      <c r="BG12" s="9"/>
      <c r="BH12" s="10"/>
      <c r="BI12" s="11"/>
      <c r="BJ12" s="36"/>
      <c r="BK12" s="37"/>
      <c r="BL12" s="37"/>
      <c r="BM12" s="37"/>
      <c r="BN12" s="37"/>
      <c r="BO12" s="37"/>
      <c r="BP12" s="37"/>
      <c r="BQ12" s="38"/>
      <c r="BR12" s="136"/>
      <c r="BS12" s="137"/>
      <c r="BT12" s="137"/>
      <c r="BU12" s="137"/>
      <c r="BV12" s="138"/>
    </row>
    <row r="13" spans="1:74" ht="16.5" customHeight="1">
      <c r="A13" s="111"/>
      <c r="B13" s="113"/>
      <c r="C13" s="114"/>
      <c r="D13" s="36">
        <v>4</v>
      </c>
      <c r="E13" s="37"/>
      <c r="F13" s="38"/>
      <c r="G13" s="36">
        <f>IF(A$5="","",A$5)</f>
      </c>
      <c r="H13" s="37"/>
      <c r="I13" s="37"/>
      <c r="J13" s="37"/>
      <c r="K13" s="37"/>
      <c r="L13" s="37"/>
      <c r="M13" s="38"/>
      <c r="N13" s="36">
        <f>IF(H$5="","",H$5)</f>
      </c>
      <c r="O13" s="37"/>
      <c r="P13" s="37"/>
      <c r="Q13" s="37"/>
      <c r="R13" s="37"/>
      <c r="S13" s="37"/>
      <c r="T13" s="38"/>
      <c r="U13" s="36" t="s">
        <v>0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6"/>
      <c r="AW13" s="37"/>
      <c r="AX13" s="38"/>
      <c r="AY13" s="10"/>
      <c r="AZ13" s="9"/>
      <c r="BA13" s="10"/>
      <c r="BB13" s="11"/>
      <c r="BC13" s="36">
        <f>IF(AV13="","",IF(AV13&gt;AV12,"V"&amp;AV13,AV13))</f>
      </c>
      <c r="BD13" s="37"/>
      <c r="BE13" s="38"/>
      <c r="BF13" s="11"/>
      <c r="BG13" s="9"/>
      <c r="BH13" s="10"/>
      <c r="BI13" s="11"/>
      <c r="BJ13" s="36"/>
      <c r="BK13" s="37"/>
      <c r="BL13" s="37"/>
      <c r="BM13" s="37"/>
      <c r="BN13" s="37"/>
      <c r="BO13" s="37"/>
      <c r="BP13" s="37"/>
      <c r="BQ13" s="38"/>
      <c r="BR13" s="111"/>
      <c r="BS13" s="113"/>
      <c r="BT13" s="113"/>
      <c r="BU13" s="113"/>
      <c r="BV13" s="114"/>
    </row>
    <row r="14" ht="16.5" customHeight="1"/>
    <row r="15" spans="1:74" ht="16.5" customHeight="1">
      <c r="A15" s="136">
        <v>3</v>
      </c>
      <c r="B15" s="137"/>
      <c r="C15" s="138"/>
      <c r="D15" s="36">
        <v>5</v>
      </c>
      <c r="E15" s="37"/>
      <c r="F15" s="38"/>
      <c r="G15" s="36">
        <f>IF(A$6="","",A$6)</f>
      </c>
      <c r="H15" s="37"/>
      <c r="I15" s="37"/>
      <c r="J15" s="37"/>
      <c r="K15" s="37"/>
      <c r="L15" s="37"/>
      <c r="M15" s="38"/>
      <c r="N15" s="36">
        <f>IF(H$6="","",H$6)</f>
      </c>
      <c r="O15" s="37"/>
      <c r="P15" s="37"/>
      <c r="Q15" s="37"/>
      <c r="R15" s="37"/>
      <c r="S15" s="37"/>
      <c r="T15" s="38"/>
      <c r="U15" s="36" t="s">
        <v>0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6"/>
      <c r="AW15" s="37"/>
      <c r="AX15" s="38"/>
      <c r="AY15" s="10"/>
      <c r="AZ15" s="9"/>
      <c r="BA15" s="10"/>
      <c r="BB15" s="11"/>
      <c r="BC15" s="36">
        <f>IF(AV15="","",IF(AV15&gt;AV16,"V"&amp;AV15,AV15))</f>
      </c>
      <c r="BD15" s="37"/>
      <c r="BE15" s="38"/>
      <c r="BF15" s="11"/>
      <c r="BG15" s="9"/>
      <c r="BH15" s="10"/>
      <c r="BI15" s="11"/>
      <c r="BJ15" s="36"/>
      <c r="BK15" s="37"/>
      <c r="BL15" s="37"/>
      <c r="BM15" s="37"/>
      <c r="BN15" s="37"/>
      <c r="BO15" s="37"/>
      <c r="BP15" s="37"/>
      <c r="BQ15" s="38"/>
      <c r="BR15" s="136"/>
      <c r="BS15" s="137"/>
      <c r="BT15" s="137"/>
      <c r="BU15" s="137"/>
      <c r="BV15" s="138"/>
    </row>
    <row r="16" spans="1:74" ht="16.5" customHeight="1">
      <c r="A16" s="111"/>
      <c r="B16" s="113"/>
      <c r="C16" s="114"/>
      <c r="D16" s="36">
        <v>6</v>
      </c>
      <c r="E16" s="37"/>
      <c r="F16" s="38"/>
      <c r="G16" s="36">
        <f>IF(A$7="","",A$7)</f>
      </c>
      <c r="H16" s="37"/>
      <c r="I16" s="37"/>
      <c r="J16" s="37"/>
      <c r="K16" s="37"/>
      <c r="L16" s="37"/>
      <c r="M16" s="38"/>
      <c r="N16" s="36">
        <f>IF(H$7="","",H$7)</f>
      </c>
      <c r="O16" s="37"/>
      <c r="P16" s="37"/>
      <c r="Q16" s="37"/>
      <c r="R16" s="37"/>
      <c r="S16" s="37"/>
      <c r="T16" s="38"/>
      <c r="U16" s="36" t="s">
        <v>0</v>
      </c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6"/>
      <c r="AW16" s="37"/>
      <c r="AX16" s="38"/>
      <c r="AY16" s="10"/>
      <c r="AZ16" s="9"/>
      <c r="BA16" s="10"/>
      <c r="BB16" s="11"/>
      <c r="BC16" s="36">
        <f>IF(AV16="","",IF(AV16&gt;AV15,"V"&amp;AV16,AV16))</f>
      </c>
      <c r="BD16" s="37"/>
      <c r="BE16" s="38"/>
      <c r="BF16" s="11"/>
      <c r="BG16" s="9"/>
      <c r="BH16" s="10"/>
      <c r="BI16" s="11"/>
      <c r="BJ16" s="36"/>
      <c r="BK16" s="37"/>
      <c r="BL16" s="37"/>
      <c r="BM16" s="37"/>
      <c r="BN16" s="37"/>
      <c r="BO16" s="37"/>
      <c r="BP16" s="37"/>
      <c r="BQ16" s="38"/>
      <c r="BR16" s="111"/>
      <c r="BS16" s="113"/>
      <c r="BT16" s="113"/>
      <c r="BU16" s="113"/>
      <c r="BV16" s="114"/>
    </row>
    <row r="17" ht="16.5" customHeight="1"/>
    <row r="18" spans="1:74" ht="16.5" customHeight="1">
      <c r="A18" s="136">
        <v>4</v>
      </c>
      <c r="B18" s="137"/>
      <c r="C18" s="138"/>
      <c r="D18" s="36">
        <v>3</v>
      </c>
      <c r="E18" s="37"/>
      <c r="F18" s="38"/>
      <c r="G18" s="36">
        <f>IF(A$4="","",A$4)</f>
      </c>
      <c r="H18" s="37"/>
      <c r="I18" s="37"/>
      <c r="J18" s="37"/>
      <c r="K18" s="37"/>
      <c r="L18" s="37"/>
      <c r="M18" s="38"/>
      <c r="N18" s="36">
        <f>IF(H$4="","",H$4)</f>
      </c>
      <c r="O18" s="37"/>
      <c r="P18" s="37"/>
      <c r="Q18" s="37"/>
      <c r="R18" s="37"/>
      <c r="S18" s="37"/>
      <c r="T18" s="38"/>
      <c r="U18" s="36" t="s">
        <v>0</v>
      </c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6"/>
      <c r="AW18" s="37"/>
      <c r="AX18" s="38"/>
      <c r="AY18" s="10"/>
      <c r="AZ18" s="9"/>
      <c r="BA18" s="10"/>
      <c r="BB18" s="11"/>
      <c r="BC18" s="36">
        <f>IF(AV18="","",IF(AV18&gt;AV19,"V"&amp;AV18,AV18))</f>
      </c>
      <c r="BD18" s="37"/>
      <c r="BE18" s="38"/>
      <c r="BF18" s="11"/>
      <c r="BG18" s="9"/>
      <c r="BH18" s="10"/>
      <c r="BI18" s="11"/>
      <c r="BJ18" s="36"/>
      <c r="BK18" s="37"/>
      <c r="BL18" s="37"/>
      <c r="BM18" s="37"/>
      <c r="BN18" s="37"/>
      <c r="BO18" s="37"/>
      <c r="BP18" s="37"/>
      <c r="BQ18" s="38"/>
      <c r="BR18" s="136"/>
      <c r="BS18" s="137"/>
      <c r="BT18" s="137"/>
      <c r="BU18" s="137"/>
      <c r="BV18" s="138"/>
    </row>
    <row r="19" spans="1:74" ht="16.5" customHeight="1">
      <c r="A19" s="111"/>
      <c r="B19" s="113"/>
      <c r="C19" s="114"/>
      <c r="D19" s="36">
        <v>1</v>
      </c>
      <c r="E19" s="37"/>
      <c r="F19" s="38"/>
      <c r="G19" s="36">
        <f>IF(A$2="","",A$2)</f>
      </c>
      <c r="H19" s="37"/>
      <c r="I19" s="37"/>
      <c r="J19" s="37"/>
      <c r="K19" s="37"/>
      <c r="L19" s="37"/>
      <c r="M19" s="38"/>
      <c r="N19" s="36">
        <f>IF(H$2="","",H$2)</f>
      </c>
      <c r="O19" s="37"/>
      <c r="P19" s="37"/>
      <c r="Q19" s="37"/>
      <c r="R19" s="37"/>
      <c r="S19" s="37"/>
      <c r="T19" s="38"/>
      <c r="U19" s="36" t="s">
        <v>0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6"/>
      <c r="AW19" s="37"/>
      <c r="AX19" s="38"/>
      <c r="AY19" s="10"/>
      <c r="AZ19" s="9"/>
      <c r="BA19" s="10"/>
      <c r="BB19" s="11"/>
      <c r="BC19" s="36">
        <f>IF(AV19="","",IF(AV19&gt;AV18,"V"&amp;AV19,AV19))</f>
      </c>
      <c r="BD19" s="37"/>
      <c r="BE19" s="38"/>
      <c r="BF19" s="11"/>
      <c r="BG19" s="9"/>
      <c r="BH19" s="10"/>
      <c r="BI19" s="11"/>
      <c r="BJ19" s="36"/>
      <c r="BK19" s="37"/>
      <c r="BL19" s="37"/>
      <c r="BM19" s="37"/>
      <c r="BN19" s="37"/>
      <c r="BO19" s="37"/>
      <c r="BP19" s="37"/>
      <c r="BQ19" s="38"/>
      <c r="BR19" s="111"/>
      <c r="BS19" s="113"/>
      <c r="BT19" s="113"/>
      <c r="BU19" s="113"/>
      <c r="BV19" s="114"/>
    </row>
    <row r="20" ht="16.5" customHeight="1"/>
    <row r="21" spans="1:74" ht="16.5" customHeight="1">
      <c r="A21" s="136">
        <v>5</v>
      </c>
      <c r="B21" s="137"/>
      <c r="C21" s="138"/>
      <c r="D21" s="36">
        <v>6</v>
      </c>
      <c r="E21" s="37"/>
      <c r="F21" s="38"/>
      <c r="G21" s="36">
        <f>IF(A$7="","",A$7)</f>
      </c>
      <c r="H21" s="37"/>
      <c r="I21" s="37"/>
      <c r="J21" s="37"/>
      <c r="K21" s="37"/>
      <c r="L21" s="37"/>
      <c r="M21" s="38"/>
      <c r="N21" s="36">
        <f>IF(H$7="","",H$7)</f>
      </c>
      <c r="O21" s="37"/>
      <c r="P21" s="37"/>
      <c r="Q21" s="37"/>
      <c r="R21" s="37"/>
      <c r="S21" s="37"/>
      <c r="T21" s="38"/>
      <c r="U21" s="36" t="s">
        <v>0</v>
      </c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6"/>
      <c r="AW21" s="37"/>
      <c r="AX21" s="38"/>
      <c r="AY21" s="10"/>
      <c r="AZ21" s="9"/>
      <c r="BA21" s="10"/>
      <c r="BB21" s="11"/>
      <c r="BC21" s="36">
        <f>IF(AV21="","",IF(AV21&gt;AV22,"V"&amp;AV21,AV21))</f>
      </c>
      <c r="BD21" s="37"/>
      <c r="BE21" s="38"/>
      <c r="BF21" s="11"/>
      <c r="BG21" s="9"/>
      <c r="BH21" s="10"/>
      <c r="BI21" s="11"/>
      <c r="BJ21" s="36"/>
      <c r="BK21" s="37"/>
      <c r="BL21" s="37"/>
      <c r="BM21" s="37"/>
      <c r="BN21" s="37"/>
      <c r="BO21" s="37"/>
      <c r="BP21" s="37"/>
      <c r="BQ21" s="38"/>
      <c r="BR21" s="136"/>
      <c r="BS21" s="137"/>
      <c r="BT21" s="137"/>
      <c r="BU21" s="137"/>
      <c r="BV21" s="138"/>
    </row>
    <row r="22" spans="1:74" ht="16.5" customHeight="1">
      <c r="A22" s="111"/>
      <c r="B22" s="113"/>
      <c r="C22" s="114"/>
      <c r="D22" s="36">
        <v>2</v>
      </c>
      <c r="E22" s="37"/>
      <c r="F22" s="38"/>
      <c r="G22" s="36">
        <f>IF(A$3="","",A$3)</f>
      </c>
      <c r="H22" s="37"/>
      <c r="I22" s="37"/>
      <c r="J22" s="37"/>
      <c r="K22" s="37"/>
      <c r="L22" s="37"/>
      <c r="M22" s="38"/>
      <c r="N22" s="36">
        <f>IF(H$3="","",H$3)</f>
      </c>
      <c r="O22" s="37"/>
      <c r="P22" s="37"/>
      <c r="Q22" s="37"/>
      <c r="R22" s="37"/>
      <c r="S22" s="37"/>
      <c r="T22" s="38"/>
      <c r="U22" s="36" t="s">
        <v>0</v>
      </c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6"/>
      <c r="AW22" s="37"/>
      <c r="AX22" s="38"/>
      <c r="AY22" s="10"/>
      <c r="AZ22" s="9"/>
      <c r="BA22" s="10"/>
      <c r="BB22" s="11"/>
      <c r="BC22" s="36">
        <f>IF(AV22="","",IF(AV22&gt;AV21,"V"&amp;AV22,AV22))</f>
      </c>
      <c r="BD22" s="37"/>
      <c r="BE22" s="38"/>
      <c r="BF22" s="11"/>
      <c r="BG22" s="9"/>
      <c r="BH22" s="10"/>
      <c r="BI22" s="11"/>
      <c r="BJ22" s="36"/>
      <c r="BK22" s="37"/>
      <c r="BL22" s="37"/>
      <c r="BM22" s="37"/>
      <c r="BN22" s="37"/>
      <c r="BO22" s="37"/>
      <c r="BP22" s="37"/>
      <c r="BQ22" s="38"/>
      <c r="BR22" s="111"/>
      <c r="BS22" s="113"/>
      <c r="BT22" s="113"/>
      <c r="BU22" s="113"/>
      <c r="BV22" s="114"/>
    </row>
    <row r="23" ht="16.5" customHeight="1"/>
    <row r="24" spans="1:74" ht="16.5" customHeight="1">
      <c r="A24" s="136">
        <v>6</v>
      </c>
      <c r="B24" s="137"/>
      <c r="C24" s="138"/>
      <c r="D24" s="36">
        <v>4</v>
      </c>
      <c r="E24" s="37"/>
      <c r="F24" s="38"/>
      <c r="G24" s="36">
        <f>IF(A$5="","",A$5)</f>
      </c>
      <c r="H24" s="37"/>
      <c r="I24" s="37"/>
      <c r="J24" s="37"/>
      <c r="K24" s="37"/>
      <c r="L24" s="37"/>
      <c r="M24" s="38"/>
      <c r="N24" s="36">
        <f>IF(H$5="","",H$5)</f>
      </c>
      <c r="O24" s="37"/>
      <c r="P24" s="37"/>
      <c r="Q24" s="37"/>
      <c r="R24" s="37"/>
      <c r="S24" s="37"/>
      <c r="T24" s="38"/>
      <c r="U24" s="36" t="s">
        <v>0</v>
      </c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6"/>
      <c r="AW24" s="37"/>
      <c r="AX24" s="38"/>
      <c r="AY24" s="10"/>
      <c r="AZ24" s="9"/>
      <c r="BA24" s="10"/>
      <c r="BB24" s="11"/>
      <c r="BC24" s="36">
        <f>IF(AV24="","",IF(AV24&gt;AV25,"V"&amp;AV24,AV24))</f>
      </c>
      <c r="BD24" s="37"/>
      <c r="BE24" s="38"/>
      <c r="BF24" s="11"/>
      <c r="BG24" s="9"/>
      <c r="BH24" s="10"/>
      <c r="BI24" s="11"/>
      <c r="BJ24" s="36"/>
      <c r="BK24" s="37"/>
      <c r="BL24" s="37"/>
      <c r="BM24" s="37"/>
      <c r="BN24" s="37"/>
      <c r="BO24" s="37"/>
      <c r="BP24" s="37"/>
      <c r="BQ24" s="38"/>
      <c r="BR24" s="136"/>
      <c r="BS24" s="137"/>
      <c r="BT24" s="137"/>
      <c r="BU24" s="137"/>
      <c r="BV24" s="138"/>
    </row>
    <row r="25" spans="1:74" ht="16.5" customHeight="1">
      <c r="A25" s="111"/>
      <c r="B25" s="113"/>
      <c r="C25" s="114"/>
      <c r="D25" s="36">
        <v>5</v>
      </c>
      <c r="E25" s="37"/>
      <c r="F25" s="38"/>
      <c r="G25" s="36">
        <f>IF(A$6="","",A$6)</f>
      </c>
      <c r="H25" s="37"/>
      <c r="I25" s="37"/>
      <c r="J25" s="37"/>
      <c r="K25" s="37"/>
      <c r="L25" s="37"/>
      <c r="M25" s="38"/>
      <c r="N25" s="36">
        <f>IF(H$6="","",H$6)</f>
      </c>
      <c r="O25" s="37"/>
      <c r="P25" s="37"/>
      <c r="Q25" s="37"/>
      <c r="R25" s="37"/>
      <c r="S25" s="37"/>
      <c r="T25" s="38"/>
      <c r="U25" s="36" t="s">
        <v>0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6"/>
      <c r="AW25" s="37"/>
      <c r="AX25" s="38"/>
      <c r="AY25" s="10"/>
      <c r="AZ25" s="9"/>
      <c r="BA25" s="10"/>
      <c r="BB25" s="11"/>
      <c r="BC25" s="36">
        <f>IF(AV25="","",IF(AV25&gt;AV24,"V"&amp;AV25,AV25))</f>
      </c>
      <c r="BD25" s="37"/>
      <c r="BE25" s="38"/>
      <c r="BF25" s="11"/>
      <c r="BG25" s="9"/>
      <c r="BH25" s="10"/>
      <c r="BI25" s="11"/>
      <c r="BJ25" s="36"/>
      <c r="BK25" s="37"/>
      <c r="BL25" s="37"/>
      <c r="BM25" s="37"/>
      <c r="BN25" s="37"/>
      <c r="BO25" s="37"/>
      <c r="BP25" s="37"/>
      <c r="BQ25" s="38"/>
      <c r="BR25" s="111"/>
      <c r="BS25" s="113"/>
      <c r="BT25" s="113"/>
      <c r="BU25" s="113"/>
      <c r="BV25" s="114"/>
    </row>
    <row r="26" ht="16.5" customHeight="1"/>
    <row r="27" spans="1:74" ht="16.5" customHeight="1">
      <c r="A27" s="136">
        <v>7</v>
      </c>
      <c r="B27" s="137"/>
      <c r="C27" s="138"/>
      <c r="D27" s="36">
        <v>1</v>
      </c>
      <c r="E27" s="37"/>
      <c r="F27" s="38"/>
      <c r="G27" s="36">
        <f>IF(A$2="","",A$2)</f>
      </c>
      <c r="H27" s="37"/>
      <c r="I27" s="37"/>
      <c r="J27" s="37"/>
      <c r="K27" s="37"/>
      <c r="L27" s="37"/>
      <c r="M27" s="38"/>
      <c r="N27" s="36">
        <f>IF(H$2="","",H$2)</f>
      </c>
      <c r="O27" s="37"/>
      <c r="P27" s="37"/>
      <c r="Q27" s="37"/>
      <c r="R27" s="37"/>
      <c r="S27" s="37"/>
      <c r="T27" s="38"/>
      <c r="U27" s="36" t="s">
        <v>0</v>
      </c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6"/>
      <c r="AW27" s="37"/>
      <c r="AX27" s="38"/>
      <c r="AY27" s="10"/>
      <c r="AZ27" s="9"/>
      <c r="BA27" s="10"/>
      <c r="BB27" s="11"/>
      <c r="BC27" s="36">
        <f>IF(AV27="","",IF(AV27&gt;AV28,"V"&amp;AV27,AV27))</f>
      </c>
      <c r="BD27" s="37"/>
      <c r="BE27" s="38"/>
      <c r="BF27" s="11"/>
      <c r="BG27" s="9"/>
      <c r="BH27" s="10"/>
      <c r="BI27" s="11"/>
      <c r="BJ27" s="36"/>
      <c r="BK27" s="37"/>
      <c r="BL27" s="37"/>
      <c r="BM27" s="37"/>
      <c r="BN27" s="37"/>
      <c r="BO27" s="37"/>
      <c r="BP27" s="37"/>
      <c r="BQ27" s="38"/>
      <c r="BR27" s="136"/>
      <c r="BS27" s="137"/>
      <c r="BT27" s="137"/>
      <c r="BU27" s="137"/>
      <c r="BV27" s="138"/>
    </row>
    <row r="28" spans="1:74" ht="16.5" customHeight="1">
      <c r="A28" s="111"/>
      <c r="B28" s="113"/>
      <c r="C28" s="114"/>
      <c r="D28" s="36">
        <v>6</v>
      </c>
      <c r="E28" s="37"/>
      <c r="F28" s="38"/>
      <c r="G28" s="36">
        <f>IF(A$7="","",A$7)</f>
      </c>
      <c r="H28" s="37"/>
      <c r="I28" s="37"/>
      <c r="J28" s="37"/>
      <c r="K28" s="37"/>
      <c r="L28" s="37"/>
      <c r="M28" s="38"/>
      <c r="N28" s="36">
        <f>IF(H$7="","",H$7)</f>
      </c>
      <c r="O28" s="37"/>
      <c r="P28" s="37"/>
      <c r="Q28" s="37"/>
      <c r="R28" s="37"/>
      <c r="S28" s="37"/>
      <c r="T28" s="38"/>
      <c r="U28" s="36" t="s">
        <v>0</v>
      </c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6"/>
      <c r="AW28" s="37"/>
      <c r="AX28" s="38"/>
      <c r="AY28" s="10"/>
      <c r="AZ28" s="9"/>
      <c r="BA28" s="10"/>
      <c r="BB28" s="11"/>
      <c r="BC28" s="36">
        <f>IF(AV28="","",IF(AV28&gt;AV27,"V"&amp;AV28,AV28))</f>
      </c>
      <c r="BD28" s="37"/>
      <c r="BE28" s="38"/>
      <c r="BF28" s="11"/>
      <c r="BG28" s="9"/>
      <c r="BH28" s="10"/>
      <c r="BI28" s="11"/>
      <c r="BJ28" s="36"/>
      <c r="BK28" s="37"/>
      <c r="BL28" s="37"/>
      <c r="BM28" s="37"/>
      <c r="BN28" s="37"/>
      <c r="BO28" s="37"/>
      <c r="BP28" s="37"/>
      <c r="BQ28" s="38"/>
      <c r="BR28" s="111"/>
      <c r="BS28" s="113"/>
      <c r="BT28" s="113"/>
      <c r="BU28" s="113"/>
      <c r="BV28" s="114"/>
    </row>
    <row r="29" ht="16.5" customHeight="1"/>
    <row r="30" spans="1:74" ht="16.5" customHeight="1">
      <c r="A30" s="136">
        <v>8</v>
      </c>
      <c r="B30" s="137"/>
      <c r="C30" s="138"/>
      <c r="D30" s="36">
        <v>5</v>
      </c>
      <c r="E30" s="37"/>
      <c r="F30" s="38"/>
      <c r="G30" s="36">
        <f>IF(A$6="","",A$6)</f>
      </c>
      <c r="H30" s="37"/>
      <c r="I30" s="37"/>
      <c r="J30" s="37"/>
      <c r="K30" s="37"/>
      <c r="L30" s="37"/>
      <c r="M30" s="38"/>
      <c r="N30" s="36">
        <f>IF(H$6="","",H$6)</f>
      </c>
      <c r="O30" s="37"/>
      <c r="P30" s="37"/>
      <c r="Q30" s="37"/>
      <c r="R30" s="37"/>
      <c r="S30" s="37"/>
      <c r="T30" s="38"/>
      <c r="U30" s="36" t="s">
        <v>0</v>
      </c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6"/>
      <c r="AW30" s="37"/>
      <c r="AX30" s="38"/>
      <c r="AY30" s="10"/>
      <c r="AZ30" s="9"/>
      <c r="BA30" s="10"/>
      <c r="BB30" s="11"/>
      <c r="BC30" s="36">
        <f>IF(AV30="","",IF(AV30&gt;AV31,"V"&amp;AV30,AV30))</f>
      </c>
      <c r="BD30" s="37"/>
      <c r="BE30" s="38"/>
      <c r="BF30" s="11"/>
      <c r="BG30" s="9"/>
      <c r="BH30" s="10"/>
      <c r="BI30" s="11"/>
      <c r="BJ30" s="36"/>
      <c r="BK30" s="37"/>
      <c r="BL30" s="37"/>
      <c r="BM30" s="37"/>
      <c r="BN30" s="37"/>
      <c r="BO30" s="37"/>
      <c r="BP30" s="37"/>
      <c r="BQ30" s="38"/>
      <c r="BR30" s="136"/>
      <c r="BS30" s="137"/>
      <c r="BT30" s="137"/>
      <c r="BU30" s="137"/>
      <c r="BV30" s="138"/>
    </row>
    <row r="31" spans="1:74" ht="16.5" customHeight="1">
      <c r="A31" s="111"/>
      <c r="B31" s="113"/>
      <c r="C31" s="114"/>
      <c r="D31" s="36">
        <v>3</v>
      </c>
      <c r="E31" s="37"/>
      <c r="F31" s="38"/>
      <c r="G31" s="36">
        <f>IF(A$4="","",A$4)</f>
      </c>
      <c r="H31" s="37"/>
      <c r="I31" s="37"/>
      <c r="J31" s="37"/>
      <c r="K31" s="37"/>
      <c r="L31" s="37"/>
      <c r="M31" s="38"/>
      <c r="N31" s="36">
        <f>IF(H$4="","",H$4)</f>
      </c>
      <c r="O31" s="37"/>
      <c r="P31" s="37"/>
      <c r="Q31" s="37"/>
      <c r="R31" s="37"/>
      <c r="S31" s="37"/>
      <c r="T31" s="38"/>
      <c r="U31" s="36" t="s">
        <v>0</v>
      </c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6"/>
      <c r="AW31" s="37"/>
      <c r="AX31" s="38"/>
      <c r="AY31" s="10"/>
      <c r="AZ31" s="9"/>
      <c r="BA31" s="10"/>
      <c r="BB31" s="11"/>
      <c r="BC31" s="36">
        <f>IF(AV31="","",IF(AV31&gt;AV30,"V"&amp;AV31,AV31))</f>
      </c>
      <c r="BD31" s="37"/>
      <c r="BE31" s="38"/>
      <c r="BF31" s="11"/>
      <c r="BG31" s="9"/>
      <c r="BH31" s="10"/>
      <c r="BI31" s="11"/>
      <c r="BJ31" s="36"/>
      <c r="BK31" s="37"/>
      <c r="BL31" s="37"/>
      <c r="BM31" s="37"/>
      <c r="BN31" s="37"/>
      <c r="BO31" s="37"/>
      <c r="BP31" s="37"/>
      <c r="BQ31" s="38"/>
      <c r="BR31" s="111"/>
      <c r="BS31" s="113"/>
      <c r="BT31" s="113"/>
      <c r="BU31" s="113"/>
      <c r="BV31" s="114"/>
    </row>
    <row r="32" ht="16.5" customHeight="1"/>
    <row r="33" spans="1:74" ht="16.5" customHeight="1">
      <c r="A33" s="136">
        <v>9</v>
      </c>
      <c r="B33" s="137"/>
      <c r="C33" s="138"/>
      <c r="D33" s="36">
        <v>4</v>
      </c>
      <c r="E33" s="37"/>
      <c r="F33" s="38"/>
      <c r="G33" s="36">
        <f>IF(A$5="","",A$5)</f>
      </c>
      <c r="H33" s="37"/>
      <c r="I33" s="37"/>
      <c r="J33" s="37"/>
      <c r="K33" s="37"/>
      <c r="L33" s="37"/>
      <c r="M33" s="38"/>
      <c r="N33" s="36">
        <f>IF(H$5="","",H$5)</f>
      </c>
      <c r="O33" s="37"/>
      <c r="P33" s="37"/>
      <c r="Q33" s="37"/>
      <c r="R33" s="37"/>
      <c r="S33" s="37"/>
      <c r="T33" s="38"/>
      <c r="U33" s="36" t="s">
        <v>0</v>
      </c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6"/>
      <c r="AW33" s="37"/>
      <c r="AX33" s="38"/>
      <c r="AY33" s="10"/>
      <c r="AZ33" s="9"/>
      <c r="BA33" s="10"/>
      <c r="BB33" s="11"/>
      <c r="BC33" s="36">
        <f>IF(AV33="","",IF(AV33&gt;AV34,"V"&amp;AV33,AV33))</f>
      </c>
      <c r="BD33" s="37"/>
      <c r="BE33" s="38"/>
      <c r="BF33" s="11"/>
      <c r="BG33" s="9"/>
      <c r="BH33" s="10"/>
      <c r="BI33" s="11"/>
      <c r="BJ33" s="36"/>
      <c r="BK33" s="37"/>
      <c r="BL33" s="37"/>
      <c r="BM33" s="37"/>
      <c r="BN33" s="37"/>
      <c r="BO33" s="37"/>
      <c r="BP33" s="37"/>
      <c r="BQ33" s="38"/>
      <c r="BR33" s="136"/>
      <c r="BS33" s="137"/>
      <c r="BT33" s="137"/>
      <c r="BU33" s="137"/>
      <c r="BV33" s="138"/>
    </row>
    <row r="34" spans="1:74" ht="16.5" customHeight="1">
      <c r="A34" s="111"/>
      <c r="B34" s="113"/>
      <c r="C34" s="114"/>
      <c r="D34" s="36">
        <v>2</v>
      </c>
      <c r="E34" s="37"/>
      <c r="F34" s="38"/>
      <c r="G34" s="36">
        <f>IF(A$3="","",A$3)</f>
      </c>
      <c r="H34" s="37"/>
      <c r="I34" s="37"/>
      <c r="J34" s="37"/>
      <c r="K34" s="37"/>
      <c r="L34" s="37"/>
      <c r="M34" s="38"/>
      <c r="N34" s="36">
        <f>IF(H$3="","",H$3)</f>
      </c>
      <c r="O34" s="37"/>
      <c r="P34" s="37"/>
      <c r="Q34" s="37"/>
      <c r="R34" s="37"/>
      <c r="S34" s="37"/>
      <c r="T34" s="38"/>
      <c r="U34" s="36" t="s">
        <v>0</v>
      </c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6"/>
      <c r="AW34" s="37"/>
      <c r="AX34" s="38"/>
      <c r="AY34" s="10"/>
      <c r="AZ34" s="9"/>
      <c r="BA34" s="10"/>
      <c r="BB34" s="11"/>
      <c r="BC34" s="36">
        <f>IF(AV34="","",IF(AV34&gt;AV33,"V"&amp;AV34,AV34))</f>
      </c>
      <c r="BD34" s="37"/>
      <c r="BE34" s="38"/>
      <c r="BF34" s="11"/>
      <c r="BG34" s="9"/>
      <c r="BH34" s="10"/>
      <c r="BI34" s="11"/>
      <c r="BJ34" s="36"/>
      <c r="BK34" s="37"/>
      <c r="BL34" s="37"/>
      <c r="BM34" s="37"/>
      <c r="BN34" s="37"/>
      <c r="BO34" s="37"/>
      <c r="BP34" s="37"/>
      <c r="BQ34" s="38"/>
      <c r="BR34" s="111"/>
      <c r="BS34" s="113"/>
      <c r="BT34" s="113"/>
      <c r="BU34" s="113"/>
      <c r="BV34" s="114"/>
    </row>
    <row r="35" ht="16.5" customHeight="1"/>
    <row r="36" spans="1:74" ht="16.5" customHeight="1">
      <c r="A36" s="136">
        <v>10</v>
      </c>
      <c r="B36" s="137"/>
      <c r="C36" s="138"/>
      <c r="D36" s="36">
        <v>5</v>
      </c>
      <c r="E36" s="37"/>
      <c r="F36" s="38"/>
      <c r="G36" s="36">
        <f>IF(A$6="","",A$6)</f>
      </c>
      <c r="H36" s="37"/>
      <c r="I36" s="37"/>
      <c r="J36" s="37"/>
      <c r="K36" s="37"/>
      <c r="L36" s="37"/>
      <c r="M36" s="38"/>
      <c r="N36" s="36">
        <f>IF(H$6="","",H$6)</f>
      </c>
      <c r="O36" s="37"/>
      <c r="P36" s="37"/>
      <c r="Q36" s="37"/>
      <c r="R36" s="37"/>
      <c r="S36" s="37"/>
      <c r="T36" s="38"/>
      <c r="U36" s="36" t="s">
        <v>0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6"/>
      <c r="AW36" s="37"/>
      <c r="AX36" s="38"/>
      <c r="AY36" s="10"/>
      <c r="AZ36" s="9"/>
      <c r="BA36" s="10"/>
      <c r="BB36" s="11"/>
      <c r="BC36" s="36">
        <f>IF(AV36="","",IF(AV36&gt;AV37,"V"&amp;AV36,AV36))</f>
      </c>
      <c r="BD36" s="37"/>
      <c r="BE36" s="38"/>
      <c r="BF36" s="11"/>
      <c r="BG36" s="9"/>
      <c r="BH36" s="10"/>
      <c r="BI36" s="11"/>
      <c r="BJ36" s="36"/>
      <c r="BK36" s="37"/>
      <c r="BL36" s="37"/>
      <c r="BM36" s="37"/>
      <c r="BN36" s="37"/>
      <c r="BO36" s="37"/>
      <c r="BP36" s="37"/>
      <c r="BQ36" s="38"/>
      <c r="BR36" s="136"/>
      <c r="BS36" s="137"/>
      <c r="BT36" s="137"/>
      <c r="BU36" s="137"/>
      <c r="BV36" s="138"/>
    </row>
    <row r="37" spans="1:74" ht="16.5" customHeight="1">
      <c r="A37" s="111"/>
      <c r="B37" s="113"/>
      <c r="C37" s="114"/>
      <c r="D37" s="36">
        <v>1</v>
      </c>
      <c r="E37" s="37"/>
      <c r="F37" s="38"/>
      <c r="G37" s="36">
        <f>IF(A$2="","",A$2)</f>
      </c>
      <c r="H37" s="37"/>
      <c r="I37" s="37"/>
      <c r="J37" s="37"/>
      <c r="K37" s="37"/>
      <c r="L37" s="37"/>
      <c r="M37" s="38"/>
      <c r="N37" s="36">
        <f>IF(H$2="","",H$2)</f>
      </c>
      <c r="O37" s="37"/>
      <c r="P37" s="37"/>
      <c r="Q37" s="37"/>
      <c r="R37" s="37"/>
      <c r="S37" s="37"/>
      <c r="T37" s="38"/>
      <c r="U37" s="36" t="s">
        <v>0</v>
      </c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6"/>
      <c r="AW37" s="37"/>
      <c r="AX37" s="38"/>
      <c r="AY37" s="10"/>
      <c r="AZ37" s="9"/>
      <c r="BA37" s="10"/>
      <c r="BB37" s="11"/>
      <c r="BC37" s="36">
        <f>IF(AV37="","",IF(AV37&gt;AV36,"V"&amp;AV37,AV37))</f>
      </c>
      <c r="BD37" s="37"/>
      <c r="BE37" s="38"/>
      <c r="BF37" s="11"/>
      <c r="BG37" s="9"/>
      <c r="BH37" s="10"/>
      <c r="BI37" s="11"/>
      <c r="BJ37" s="36"/>
      <c r="BK37" s="37"/>
      <c r="BL37" s="37"/>
      <c r="BM37" s="37"/>
      <c r="BN37" s="37"/>
      <c r="BO37" s="37"/>
      <c r="BP37" s="37"/>
      <c r="BQ37" s="38"/>
      <c r="BR37" s="111"/>
      <c r="BS37" s="113"/>
      <c r="BT37" s="113"/>
      <c r="BU37" s="113"/>
      <c r="BV37" s="114"/>
    </row>
    <row r="38" ht="16.5" customHeight="1"/>
    <row r="39" spans="1:74" ht="16.5" customHeight="1">
      <c r="A39" s="136">
        <v>11</v>
      </c>
      <c r="B39" s="137"/>
      <c r="C39" s="138"/>
      <c r="D39" s="36">
        <v>6</v>
      </c>
      <c r="E39" s="37"/>
      <c r="F39" s="38"/>
      <c r="G39" s="36">
        <f>IF(A$7="","",A$7)</f>
      </c>
      <c r="H39" s="37"/>
      <c r="I39" s="37"/>
      <c r="J39" s="37"/>
      <c r="K39" s="37"/>
      <c r="L39" s="37"/>
      <c r="M39" s="38"/>
      <c r="N39" s="36">
        <f>IF(H$7="","",H$7)</f>
      </c>
      <c r="O39" s="37"/>
      <c r="P39" s="37"/>
      <c r="Q39" s="37"/>
      <c r="R39" s="37"/>
      <c r="S39" s="37"/>
      <c r="T39" s="38"/>
      <c r="U39" s="36" t="s">
        <v>0</v>
      </c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6"/>
      <c r="AW39" s="37"/>
      <c r="AX39" s="38"/>
      <c r="AY39" s="10"/>
      <c r="AZ39" s="9"/>
      <c r="BA39" s="10"/>
      <c r="BB39" s="11"/>
      <c r="BC39" s="36">
        <f>IF(AV39="","",IF(AV39&gt;AV40,"V"&amp;AV39,AV39))</f>
      </c>
      <c r="BD39" s="37"/>
      <c r="BE39" s="38"/>
      <c r="BF39" s="11"/>
      <c r="BG39" s="9"/>
      <c r="BH39" s="10"/>
      <c r="BI39" s="11"/>
      <c r="BJ39" s="36"/>
      <c r="BK39" s="37"/>
      <c r="BL39" s="37"/>
      <c r="BM39" s="37"/>
      <c r="BN39" s="37"/>
      <c r="BO39" s="37"/>
      <c r="BP39" s="37"/>
      <c r="BQ39" s="38"/>
      <c r="BR39" s="136"/>
      <c r="BS39" s="137"/>
      <c r="BT39" s="137"/>
      <c r="BU39" s="137"/>
      <c r="BV39" s="138"/>
    </row>
    <row r="40" spans="1:74" ht="16.5" customHeight="1">
      <c r="A40" s="111"/>
      <c r="B40" s="113"/>
      <c r="C40" s="114"/>
      <c r="D40" s="36">
        <v>4</v>
      </c>
      <c r="E40" s="37"/>
      <c r="F40" s="38"/>
      <c r="G40" s="36">
        <f>IF(A$5="","",A$5)</f>
      </c>
      <c r="H40" s="37"/>
      <c r="I40" s="37"/>
      <c r="J40" s="37"/>
      <c r="K40" s="37"/>
      <c r="L40" s="37"/>
      <c r="M40" s="38"/>
      <c r="N40" s="36">
        <f>IF(H$5="","",H$5)</f>
      </c>
      <c r="O40" s="37"/>
      <c r="P40" s="37"/>
      <c r="Q40" s="37"/>
      <c r="R40" s="37"/>
      <c r="S40" s="37"/>
      <c r="T40" s="38"/>
      <c r="U40" s="36" t="s">
        <v>0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6"/>
      <c r="AW40" s="37"/>
      <c r="AX40" s="38"/>
      <c r="AY40" s="10"/>
      <c r="AZ40" s="9"/>
      <c r="BA40" s="10"/>
      <c r="BB40" s="11"/>
      <c r="BC40" s="36">
        <f>IF(AV40="","",IF(AV40&gt;AV39,"V"&amp;AV40,AV40))</f>
      </c>
      <c r="BD40" s="37"/>
      <c r="BE40" s="38"/>
      <c r="BF40" s="11"/>
      <c r="BG40" s="9"/>
      <c r="BH40" s="10"/>
      <c r="BI40" s="11"/>
      <c r="BJ40" s="36"/>
      <c r="BK40" s="37"/>
      <c r="BL40" s="37"/>
      <c r="BM40" s="37"/>
      <c r="BN40" s="37"/>
      <c r="BO40" s="37"/>
      <c r="BP40" s="37"/>
      <c r="BQ40" s="38"/>
      <c r="BR40" s="111"/>
      <c r="BS40" s="113"/>
      <c r="BT40" s="113"/>
      <c r="BU40" s="113"/>
      <c r="BV40" s="114"/>
    </row>
    <row r="41" ht="16.5" customHeight="1"/>
    <row r="42" spans="1:74" ht="16.5" customHeight="1">
      <c r="A42" s="136">
        <v>12</v>
      </c>
      <c r="B42" s="137"/>
      <c r="C42" s="138"/>
      <c r="D42" s="36">
        <v>2</v>
      </c>
      <c r="E42" s="37"/>
      <c r="F42" s="38"/>
      <c r="G42" s="36">
        <f>IF(A$3="","",A$3)</f>
      </c>
      <c r="H42" s="37"/>
      <c r="I42" s="37"/>
      <c r="J42" s="37"/>
      <c r="K42" s="37"/>
      <c r="L42" s="37"/>
      <c r="M42" s="38"/>
      <c r="N42" s="36">
        <f>IF(H$3="","",H$3)</f>
      </c>
      <c r="O42" s="37"/>
      <c r="P42" s="37"/>
      <c r="Q42" s="37"/>
      <c r="R42" s="37"/>
      <c r="S42" s="37"/>
      <c r="T42" s="38"/>
      <c r="U42" s="36" t="s">
        <v>0</v>
      </c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6"/>
      <c r="AW42" s="37"/>
      <c r="AX42" s="38"/>
      <c r="AY42" s="10"/>
      <c r="AZ42" s="9"/>
      <c r="BA42" s="10"/>
      <c r="BB42" s="11"/>
      <c r="BC42" s="36">
        <f>IF(AV42="","",IF(AV42&gt;AV43,"V"&amp;AV42,AV42))</f>
      </c>
      <c r="BD42" s="37"/>
      <c r="BE42" s="38"/>
      <c r="BF42" s="11"/>
      <c r="BG42" s="9"/>
      <c r="BH42" s="10"/>
      <c r="BI42" s="11"/>
      <c r="BJ42" s="36"/>
      <c r="BK42" s="37"/>
      <c r="BL42" s="37"/>
      <c r="BM42" s="37"/>
      <c r="BN42" s="37"/>
      <c r="BO42" s="37"/>
      <c r="BP42" s="37"/>
      <c r="BQ42" s="38"/>
      <c r="BR42" s="136"/>
      <c r="BS42" s="137"/>
      <c r="BT42" s="137"/>
      <c r="BU42" s="137"/>
      <c r="BV42" s="138"/>
    </row>
    <row r="43" spans="1:74" ht="16.5" customHeight="1">
      <c r="A43" s="111"/>
      <c r="B43" s="113"/>
      <c r="C43" s="114"/>
      <c r="D43" s="36">
        <v>3</v>
      </c>
      <c r="E43" s="37"/>
      <c r="F43" s="38"/>
      <c r="G43" s="36">
        <f>IF(A$4="","",A$4)</f>
      </c>
      <c r="H43" s="37"/>
      <c r="I43" s="37"/>
      <c r="J43" s="37"/>
      <c r="K43" s="37"/>
      <c r="L43" s="37"/>
      <c r="M43" s="38"/>
      <c r="N43" s="36">
        <f>IF(H$4="","",H$4)</f>
      </c>
      <c r="O43" s="37"/>
      <c r="P43" s="37"/>
      <c r="Q43" s="37"/>
      <c r="R43" s="37"/>
      <c r="S43" s="37"/>
      <c r="T43" s="38"/>
      <c r="U43" s="36" t="s">
        <v>0</v>
      </c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6"/>
      <c r="AW43" s="37"/>
      <c r="AX43" s="38"/>
      <c r="AY43" s="10"/>
      <c r="AZ43" s="9"/>
      <c r="BA43" s="10"/>
      <c r="BB43" s="11"/>
      <c r="BC43" s="36">
        <f>IF(AV43="","",IF(AV43&gt;AV42,"V"&amp;AV43,AV43))</f>
      </c>
      <c r="BD43" s="37"/>
      <c r="BE43" s="38"/>
      <c r="BF43" s="11"/>
      <c r="BG43" s="9"/>
      <c r="BH43" s="10"/>
      <c r="BI43" s="11"/>
      <c r="BJ43" s="36"/>
      <c r="BK43" s="37"/>
      <c r="BL43" s="37"/>
      <c r="BM43" s="37"/>
      <c r="BN43" s="37"/>
      <c r="BO43" s="37"/>
      <c r="BP43" s="37"/>
      <c r="BQ43" s="38"/>
      <c r="BR43" s="111"/>
      <c r="BS43" s="113"/>
      <c r="BT43" s="113"/>
      <c r="BU43" s="113"/>
      <c r="BV43" s="114"/>
    </row>
    <row r="44" ht="16.5" customHeight="1"/>
    <row r="45" spans="1:74" ht="16.5" customHeight="1">
      <c r="A45" s="136">
        <v>13</v>
      </c>
      <c r="B45" s="137"/>
      <c r="C45" s="138"/>
      <c r="D45" s="36">
        <v>1</v>
      </c>
      <c r="E45" s="37"/>
      <c r="F45" s="38"/>
      <c r="G45" s="36">
        <f>IF(A$2="","",A$2)</f>
      </c>
      <c r="H45" s="37"/>
      <c r="I45" s="37"/>
      <c r="J45" s="37"/>
      <c r="K45" s="37"/>
      <c r="L45" s="37"/>
      <c r="M45" s="38"/>
      <c r="N45" s="36">
        <f>IF(H$2="","",H$2)</f>
      </c>
      <c r="O45" s="37"/>
      <c r="P45" s="37"/>
      <c r="Q45" s="37"/>
      <c r="R45" s="37"/>
      <c r="S45" s="37"/>
      <c r="T45" s="38"/>
      <c r="U45" s="36" t="s">
        <v>0</v>
      </c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6"/>
      <c r="AW45" s="37"/>
      <c r="AX45" s="38"/>
      <c r="AY45" s="10"/>
      <c r="AZ45" s="9"/>
      <c r="BA45" s="10"/>
      <c r="BB45" s="11"/>
      <c r="BC45" s="36">
        <f>IF(AV45="","",IF(AV45&gt;AV46,"V"&amp;AV45,AV45))</f>
      </c>
      <c r="BD45" s="37"/>
      <c r="BE45" s="38"/>
      <c r="BF45" s="11"/>
      <c r="BG45" s="9"/>
      <c r="BH45" s="10"/>
      <c r="BI45" s="11"/>
      <c r="BJ45" s="36"/>
      <c r="BK45" s="37"/>
      <c r="BL45" s="37"/>
      <c r="BM45" s="37"/>
      <c r="BN45" s="37"/>
      <c r="BO45" s="37"/>
      <c r="BP45" s="37"/>
      <c r="BQ45" s="38"/>
      <c r="BR45" s="136"/>
      <c r="BS45" s="137"/>
      <c r="BT45" s="137"/>
      <c r="BU45" s="137"/>
      <c r="BV45" s="138"/>
    </row>
    <row r="46" spans="1:74" ht="16.5" customHeight="1">
      <c r="A46" s="111"/>
      <c r="B46" s="113"/>
      <c r="C46" s="114"/>
      <c r="D46" s="36">
        <v>4</v>
      </c>
      <c r="E46" s="37"/>
      <c r="F46" s="38"/>
      <c r="G46" s="36">
        <f>IF(A$5="","",A$5)</f>
      </c>
      <c r="H46" s="37"/>
      <c r="I46" s="37"/>
      <c r="J46" s="37"/>
      <c r="K46" s="37"/>
      <c r="L46" s="37"/>
      <c r="M46" s="38"/>
      <c r="N46" s="36">
        <f>IF(H$5="","",H$5)</f>
      </c>
      <c r="O46" s="37"/>
      <c r="P46" s="37"/>
      <c r="Q46" s="37"/>
      <c r="R46" s="37"/>
      <c r="S46" s="37"/>
      <c r="T46" s="38"/>
      <c r="U46" s="36" t="s">
        <v>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6"/>
      <c r="AW46" s="37"/>
      <c r="AX46" s="38"/>
      <c r="AY46" s="10"/>
      <c r="AZ46" s="9"/>
      <c r="BA46" s="10"/>
      <c r="BB46" s="11"/>
      <c r="BC46" s="36">
        <f>IF(AV46="","",IF(AV46&gt;AV45,"V"&amp;AV46,AV46))</f>
      </c>
      <c r="BD46" s="37"/>
      <c r="BE46" s="38"/>
      <c r="BF46" s="11"/>
      <c r="BG46" s="9"/>
      <c r="BH46" s="10"/>
      <c r="BI46" s="11"/>
      <c r="BJ46" s="36"/>
      <c r="BK46" s="37"/>
      <c r="BL46" s="37"/>
      <c r="BM46" s="37"/>
      <c r="BN46" s="37"/>
      <c r="BO46" s="37"/>
      <c r="BP46" s="37"/>
      <c r="BQ46" s="38"/>
      <c r="BR46" s="111"/>
      <c r="BS46" s="113"/>
      <c r="BT46" s="113"/>
      <c r="BU46" s="113"/>
      <c r="BV46" s="114"/>
    </row>
    <row r="47" ht="16.5" customHeight="1"/>
    <row r="48" spans="1:74" ht="16.5" customHeight="1">
      <c r="A48" s="136">
        <v>14</v>
      </c>
      <c r="B48" s="137"/>
      <c r="C48" s="138"/>
      <c r="D48" s="36">
        <v>2</v>
      </c>
      <c r="E48" s="37"/>
      <c r="F48" s="38"/>
      <c r="G48" s="36">
        <f>IF(A$3="","",A$3)</f>
      </c>
      <c r="H48" s="37"/>
      <c r="I48" s="37"/>
      <c r="J48" s="37"/>
      <c r="K48" s="37"/>
      <c r="L48" s="37"/>
      <c r="M48" s="38"/>
      <c r="N48" s="36">
        <f>IF(H$3="","",H$3)</f>
      </c>
      <c r="O48" s="37"/>
      <c r="P48" s="37"/>
      <c r="Q48" s="37"/>
      <c r="R48" s="37"/>
      <c r="S48" s="37"/>
      <c r="T48" s="38"/>
      <c r="U48" s="36" t="s">
        <v>0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6"/>
      <c r="AW48" s="37"/>
      <c r="AX48" s="38"/>
      <c r="AY48" s="10"/>
      <c r="AZ48" s="9"/>
      <c r="BA48" s="10"/>
      <c r="BB48" s="11"/>
      <c r="BC48" s="36">
        <f>IF(AV48="","",IF(AV48&gt;AV49,"V"&amp;AV48,AV48))</f>
      </c>
      <c r="BD48" s="37"/>
      <c r="BE48" s="38"/>
      <c r="BF48" s="11"/>
      <c r="BG48" s="9"/>
      <c r="BH48" s="10"/>
      <c r="BI48" s="11"/>
      <c r="BJ48" s="36"/>
      <c r="BK48" s="37"/>
      <c r="BL48" s="37"/>
      <c r="BM48" s="37"/>
      <c r="BN48" s="37"/>
      <c r="BO48" s="37"/>
      <c r="BP48" s="37"/>
      <c r="BQ48" s="38"/>
      <c r="BR48" s="136"/>
      <c r="BS48" s="137"/>
      <c r="BT48" s="137"/>
      <c r="BU48" s="137"/>
      <c r="BV48" s="138"/>
    </row>
    <row r="49" spans="1:74" ht="16.5" customHeight="1">
      <c r="A49" s="111"/>
      <c r="B49" s="113"/>
      <c r="C49" s="114"/>
      <c r="D49" s="36">
        <v>5</v>
      </c>
      <c r="E49" s="37"/>
      <c r="F49" s="38"/>
      <c r="G49" s="36">
        <f>IF(A$6="","",A$6)</f>
      </c>
      <c r="H49" s="37"/>
      <c r="I49" s="37"/>
      <c r="J49" s="37"/>
      <c r="K49" s="37"/>
      <c r="L49" s="37"/>
      <c r="M49" s="38"/>
      <c r="N49" s="36">
        <f>IF(H$6="","",H$6)</f>
      </c>
      <c r="O49" s="37"/>
      <c r="P49" s="37"/>
      <c r="Q49" s="37"/>
      <c r="R49" s="37"/>
      <c r="S49" s="37"/>
      <c r="T49" s="38"/>
      <c r="U49" s="36" t="s">
        <v>0</v>
      </c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6"/>
      <c r="AW49" s="37"/>
      <c r="AX49" s="38"/>
      <c r="AY49" s="10"/>
      <c r="AZ49" s="9"/>
      <c r="BA49" s="10"/>
      <c r="BB49" s="11"/>
      <c r="BC49" s="36">
        <f>IF(AV49="","",IF(AV49&gt;AV48,"V"&amp;AV49,AV49))</f>
      </c>
      <c r="BD49" s="37"/>
      <c r="BE49" s="38"/>
      <c r="BF49" s="11"/>
      <c r="BG49" s="9"/>
      <c r="BH49" s="10"/>
      <c r="BI49" s="11"/>
      <c r="BJ49" s="36"/>
      <c r="BK49" s="37"/>
      <c r="BL49" s="37"/>
      <c r="BM49" s="37"/>
      <c r="BN49" s="37"/>
      <c r="BO49" s="37"/>
      <c r="BP49" s="37"/>
      <c r="BQ49" s="38"/>
      <c r="BR49" s="111"/>
      <c r="BS49" s="113"/>
      <c r="BT49" s="113"/>
      <c r="BU49" s="113"/>
      <c r="BV49" s="114"/>
    </row>
    <row r="50" ht="16.5" customHeight="1"/>
    <row r="51" spans="1:74" ht="16.5" customHeight="1">
      <c r="A51" s="136">
        <v>15</v>
      </c>
      <c r="B51" s="137"/>
      <c r="C51" s="138"/>
      <c r="D51" s="36">
        <v>3</v>
      </c>
      <c r="E51" s="37"/>
      <c r="F51" s="38"/>
      <c r="G51" s="36">
        <f>IF(A$4="","",A$4)</f>
      </c>
      <c r="H51" s="37"/>
      <c r="I51" s="37"/>
      <c r="J51" s="37"/>
      <c r="K51" s="37"/>
      <c r="L51" s="37"/>
      <c r="M51" s="38"/>
      <c r="N51" s="36">
        <f>IF(H$4="","",H$4)</f>
      </c>
      <c r="O51" s="37"/>
      <c r="P51" s="37"/>
      <c r="Q51" s="37"/>
      <c r="R51" s="37"/>
      <c r="S51" s="37"/>
      <c r="T51" s="38"/>
      <c r="U51" s="36" t="s">
        <v>0</v>
      </c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6"/>
      <c r="AW51" s="37"/>
      <c r="AX51" s="38"/>
      <c r="AY51" s="10"/>
      <c r="AZ51" s="9"/>
      <c r="BA51" s="10"/>
      <c r="BB51" s="11"/>
      <c r="BC51" s="36">
        <f>IF(AV51="","",IF(AV51&gt;AV52,"V"&amp;AV51,AV51))</f>
      </c>
      <c r="BD51" s="37"/>
      <c r="BE51" s="38"/>
      <c r="BF51" s="11"/>
      <c r="BG51" s="9"/>
      <c r="BH51" s="10"/>
      <c r="BI51" s="11"/>
      <c r="BJ51" s="36"/>
      <c r="BK51" s="37"/>
      <c r="BL51" s="37"/>
      <c r="BM51" s="37"/>
      <c r="BN51" s="37"/>
      <c r="BO51" s="37"/>
      <c r="BP51" s="37"/>
      <c r="BQ51" s="38"/>
      <c r="BR51" s="136"/>
      <c r="BS51" s="137"/>
      <c r="BT51" s="137"/>
      <c r="BU51" s="137"/>
      <c r="BV51" s="138"/>
    </row>
    <row r="52" spans="1:74" ht="16.5" customHeight="1">
      <c r="A52" s="111"/>
      <c r="B52" s="113"/>
      <c r="C52" s="114"/>
      <c r="D52" s="36">
        <v>6</v>
      </c>
      <c r="E52" s="37"/>
      <c r="F52" s="38"/>
      <c r="G52" s="36">
        <f>IF(A$7="","",A$7)</f>
      </c>
      <c r="H52" s="37"/>
      <c r="I52" s="37"/>
      <c r="J52" s="37"/>
      <c r="K52" s="37"/>
      <c r="L52" s="37"/>
      <c r="M52" s="38"/>
      <c r="N52" s="36">
        <f>IF(H$7="","",H$7)</f>
      </c>
      <c r="O52" s="37"/>
      <c r="P52" s="37"/>
      <c r="Q52" s="37"/>
      <c r="R52" s="37"/>
      <c r="S52" s="37"/>
      <c r="T52" s="38"/>
      <c r="U52" s="36" t="s">
        <v>0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6"/>
      <c r="AW52" s="37"/>
      <c r="AX52" s="38"/>
      <c r="AY52" s="10"/>
      <c r="AZ52" s="9"/>
      <c r="BA52" s="10"/>
      <c r="BB52" s="11"/>
      <c r="BC52" s="36">
        <f>IF(AV52="","",IF(AV52&gt;AV51,"V"&amp;AV52,AV52))</f>
      </c>
      <c r="BD52" s="37"/>
      <c r="BE52" s="38"/>
      <c r="BF52" s="11"/>
      <c r="BG52" s="9"/>
      <c r="BH52" s="10"/>
      <c r="BI52" s="11"/>
      <c r="BJ52" s="36"/>
      <c r="BK52" s="37"/>
      <c r="BL52" s="37"/>
      <c r="BM52" s="37"/>
      <c r="BN52" s="37"/>
      <c r="BO52" s="37"/>
      <c r="BP52" s="37"/>
      <c r="BQ52" s="38"/>
      <c r="BR52" s="111"/>
      <c r="BS52" s="113"/>
      <c r="BT52" s="113"/>
      <c r="BU52" s="113"/>
      <c r="BV52" s="114"/>
    </row>
  </sheetData>
  <sheetProtection/>
  <mergeCells count="338">
    <mergeCell ref="BC21:BE21"/>
    <mergeCell ref="BJ21:BQ21"/>
    <mergeCell ref="BR21:BV22"/>
    <mergeCell ref="D22:F22"/>
    <mergeCell ref="G22:M22"/>
    <mergeCell ref="N22:T22"/>
    <mergeCell ref="U22:AU22"/>
    <mergeCell ref="AV22:AX22"/>
    <mergeCell ref="BC22:BE22"/>
    <mergeCell ref="BJ22:BQ22"/>
    <mergeCell ref="A21:C22"/>
    <mergeCell ref="D21:F21"/>
    <mergeCell ref="G21:M21"/>
    <mergeCell ref="N21:T21"/>
    <mergeCell ref="U21:AU21"/>
    <mergeCell ref="AV21:AX21"/>
    <mergeCell ref="BC12:BE12"/>
    <mergeCell ref="BJ12:BQ12"/>
    <mergeCell ref="BR12:BV13"/>
    <mergeCell ref="D13:F13"/>
    <mergeCell ref="G13:M13"/>
    <mergeCell ref="N13:T13"/>
    <mergeCell ref="U13:AU13"/>
    <mergeCell ref="AV13:AX13"/>
    <mergeCell ref="BC13:BE13"/>
    <mergeCell ref="BJ13:BQ13"/>
    <mergeCell ref="A12:C13"/>
    <mergeCell ref="D12:F12"/>
    <mergeCell ref="G12:M12"/>
    <mergeCell ref="N12:T12"/>
    <mergeCell ref="U12:AU12"/>
    <mergeCell ref="AV12:AX12"/>
    <mergeCell ref="BC36:BE36"/>
    <mergeCell ref="BJ36:BQ36"/>
    <mergeCell ref="BR36:BV37"/>
    <mergeCell ref="D37:F37"/>
    <mergeCell ref="G37:M37"/>
    <mergeCell ref="N37:T37"/>
    <mergeCell ref="U37:AU37"/>
    <mergeCell ref="AV37:AX37"/>
    <mergeCell ref="BC37:BE37"/>
    <mergeCell ref="BJ37:BQ37"/>
    <mergeCell ref="A36:C37"/>
    <mergeCell ref="D36:F36"/>
    <mergeCell ref="G36:M36"/>
    <mergeCell ref="N36:T36"/>
    <mergeCell ref="U36:AU36"/>
    <mergeCell ref="AV36:AX36"/>
    <mergeCell ref="BC51:BE51"/>
    <mergeCell ref="BJ51:BQ51"/>
    <mergeCell ref="BR51:BV52"/>
    <mergeCell ref="D52:F52"/>
    <mergeCell ref="G52:M52"/>
    <mergeCell ref="N52:T52"/>
    <mergeCell ref="U52:AU52"/>
    <mergeCell ref="AV52:AX52"/>
    <mergeCell ref="BC52:BE52"/>
    <mergeCell ref="BJ52:BQ52"/>
    <mergeCell ref="A51:C52"/>
    <mergeCell ref="D51:F51"/>
    <mergeCell ref="G51:M51"/>
    <mergeCell ref="N51:T51"/>
    <mergeCell ref="U51:AU51"/>
    <mergeCell ref="AV51:AX51"/>
    <mergeCell ref="BC33:BE33"/>
    <mergeCell ref="BJ33:BQ33"/>
    <mergeCell ref="BR33:BV34"/>
    <mergeCell ref="D34:F34"/>
    <mergeCell ref="G34:M34"/>
    <mergeCell ref="N34:T34"/>
    <mergeCell ref="U34:AU34"/>
    <mergeCell ref="AV34:AX34"/>
    <mergeCell ref="BC34:BE34"/>
    <mergeCell ref="BJ34:BQ34"/>
    <mergeCell ref="A33:C34"/>
    <mergeCell ref="D33:F33"/>
    <mergeCell ref="G33:M33"/>
    <mergeCell ref="N33:T33"/>
    <mergeCell ref="U33:AU33"/>
    <mergeCell ref="AV33:AX33"/>
    <mergeCell ref="BC27:BE27"/>
    <mergeCell ref="BJ27:BQ27"/>
    <mergeCell ref="BR27:BV28"/>
    <mergeCell ref="D28:F28"/>
    <mergeCell ref="G28:M28"/>
    <mergeCell ref="N28:T28"/>
    <mergeCell ref="U28:AU28"/>
    <mergeCell ref="AV28:AX28"/>
    <mergeCell ref="BC28:BE28"/>
    <mergeCell ref="BJ28:BQ28"/>
    <mergeCell ref="A27:C28"/>
    <mergeCell ref="D27:F27"/>
    <mergeCell ref="G27:M27"/>
    <mergeCell ref="N27:T27"/>
    <mergeCell ref="U27:AU27"/>
    <mergeCell ref="AV27:AX27"/>
    <mergeCell ref="BC30:BE30"/>
    <mergeCell ref="BJ30:BQ30"/>
    <mergeCell ref="BR30:BV31"/>
    <mergeCell ref="D31:F31"/>
    <mergeCell ref="G31:M31"/>
    <mergeCell ref="N31:T31"/>
    <mergeCell ref="U31:AU31"/>
    <mergeCell ref="AV31:AX31"/>
    <mergeCell ref="BC31:BE31"/>
    <mergeCell ref="BJ31:BQ31"/>
    <mergeCell ref="A30:C31"/>
    <mergeCell ref="D30:F30"/>
    <mergeCell ref="G30:M30"/>
    <mergeCell ref="N30:T30"/>
    <mergeCell ref="U30:AU30"/>
    <mergeCell ref="AV30:AX30"/>
    <mergeCell ref="BC45:BE45"/>
    <mergeCell ref="BJ45:BQ45"/>
    <mergeCell ref="BR45:BV46"/>
    <mergeCell ref="D46:F46"/>
    <mergeCell ref="G46:M46"/>
    <mergeCell ref="N46:T46"/>
    <mergeCell ref="U46:AU46"/>
    <mergeCell ref="AV46:AX46"/>
    <mergeCell ref="BC46:BE46"/>
    <mergeCell ref="BJ46:BQ46"/>
    <mergeCell ref="A45:C46"/>
    <mergeCell ref="D45:F45"/>
    <mergeCell ref="G45:M45"/>
    <mergeCell ref="N45:T45"/>
    <mergeCell ref="U45:AU45"/>
    <mergeCell ref="AV45:AX45"/>
    <mergeCell ref="BC48:BE48"/>
    <mergeCell ref="BJ48:BQ48"/>
    <mergeCell ref="BR48:BV49"/>
    <mergeCell ref="D49:F49"/>
    <mergeCell ref="G49:M49"/>
    <mergeCell ref="N49:T49"/>
    <mergeCell ref="U49:AU49"/>
    <mergeCell ref="AV49:AX49"/>
    <mergeCell ref="BC49:BE49"/>
    <mergeCell ref="BJ49:BQ49"/>
    <mergeCell ref="A48:C49"/>
    <mergeCell ref="D48:F48"/>
    <mergeCell ref="G48:M48"/>
    <mergeCell ref="N48:T48"/>
    <mergeCell ref="U48:AU48"/>
    <mergeCell ref="AV48:AX48"/>
    <mergeCell ref="BC39:BE39"/>
    <mergeCell ref="BJ39:BQ39"/>
    <mergeCell ref="BR39:BV40"/>
    <mergeCell ref="D40:F40"/>
    <mergeCell ref="G40:M40"/>
    <mergeCell ref="N40:T40"/>
    <mergeCell ref="U40:AU40"/>
    <mergeCell ref="AV40:AX40"/>
    <mergeCell ref="BC40:BE40"/>
    <mergeCell ref="BJ40:BQ40"/>
    <mergeCell ref="A39:C40"/>
    <mergeCell ref="D39:F39"/>
    <mergeCell ref="G39:M39"/>
    <mergeCell ref="N39:T39"/>
    <mergeCell ref="U39:AU39"/>
    <mergeCell ref="AV39:AX39"/>
    <mergeCell ref="BC18:BE18"/>
    <mergeCell ref="BJ18:BQ18"/>
    <mergeCell ref="BR18:BV19"/>
    <mergeCell ref="D19:F19"/>
    <mergeCell ref="G19:M19"/>
    <mergeCell ref="N19:T19"/>
    <mergeCell ref="U19:AU19"/>
    <mergeCell ref="AV19:AX19"/>
    <mergeCell ref="BC19:BE19"/>
    <mergeCell ref="BJ19:BQ19"/>
    <mergeCell ref="A18:C19"/>
    <mergeCell ref="D18:F18"/>
    <mergeCell ref="G18:M18"/>
    <mergeCell ref="N18:T18"/>
    <mergeCell ref="U18:AU18"/>
    <mergeCell ref="AV18:AX18"/>
    <mergeCell ref="BC15:BE15"/>
    <mergeCell ref="BJ15:BQ15"/>
    <mergeCell ref="BR15:BV16"/>
    <mergeCell ref="D16:F16"/>
    <mergeCell ref="G16:M16"/>
    <mergeCell ref="N16:T16"/>
    <mergeCell ref="U16:AU16"/>
    <mergeCell ref="AV16:AX16"/>
    <mergeCell ref="BC16:BE16"/>
    <mergeCell ref="BJ16:BQ16"/>
    <mergeCell ref="A15:C16"/>
    <mergeCell ref="D15:F15"/>
    <mergeCell ref="G15:M15"/>
    <mergeCell ref="N15:T15"/>
    <mergeCell ref="U15:AU15"/>
    <mergeCell ref="AV15:AX15"/>
    <mergeCell ref="BC42:BE42"/>
    <mergeCell ref="BJ42:BQ42"/>
    <mergeCell ref="BR42:BV43"/>
    <mergeCell ref="D43:F43"/>
    <mergeCell ref="G43:M43"/>
    <mergeCell ref="N43:T43"/>
    <mergeCell ref="U43:AU43"/>
    <mergeCell ref="AV43:AX43"/>
    <mergeCell ref="BC43:BE43"/>
    <mergeCell ref="BJ43:BQ43"/>
    <mergeCell ref="A42:C43"/>
    <mergeCell ref="D42:F42"/>
    <mergeCell ref="G42:M42"/>
    <mergeCell ref="N42:T42"/>
    <mergeCell ref="U42:AU42"/>
    <mergeCell ref="AV42:AX42"/>
    <mergeCell ref="BC24:BE24"/>
    <mergeCell ref="BJ24:BQ24"/>
    <mergeCell ref="BR24:BV25"/>
    <mergeCell ref="D25:F25"/>
    <mergeCell ref="G25:M25"/>
    <mergeCell ref="N25:T25"/>
    <mergeCell ref="U25:AU25"/>
    <mergeCell ref="AV25:AX25"/>
    <mergeCell ref="BC25:BE25"/>
    <mergeCell ref="BJ25:BQ25"/>
    <mergeCell ref="A24:C25"/>
    <mergeCell ref="D24:F24"/>
    <mergeCell ref="G24:M24"/>
    <mergeCell ref="N24:T24"/>
    <mergeCell ref="U24:AU24"/>
    <mergeCell ref="AV24:AX24"/>
    <mergeCell ref="BR9:BV10"/>
    <mergeCell ref="D10:F10"/>
    <mergeCell ref="G10:M10"/>
    <mergeCell ref="N10:T10"/>
    <mergeCell ref="U10:AU10"/>
    <mergeCell ref="AV10:AX10"/>
    <mergeCell ref="BC10:BE10"/>
    <mergeCell ref="BJ10:BQ10"/>
    <mergeCell ref="BE7:BK7"/>
    <mergeCell ref="BL7:BR7"/>
    <mergeCell ref="A9:C10"/>
    <mergeCell ref="D9:F9"/>
    <mergeCell ref="G9:M9"/>
    <mergeCell ref="N9:T9"/>
    <mergeCell ref="U9:AU9"/>
    <mergeCell ref="AV9:AX9"/>
    <mergeCell ref="BC9:BE9"/>
    <mergeCell ref="BJ9:BQ9"/>
    <mergeCell ref="AA7:AC7"/>
    <mergeCell ref="AD7:AF7"/>
    <mergeCell ref="AG7:AI7"/>
    <mergeCell ref="AJ7:AP7"/>
    <mergeCell ref="AQ7:AW7"/>
    <mergeCell ref="AX7:BD7"/>
    <mergeCell ref="A7:G7"/>
    <mergeCell ref="H7:N7"/>
    <mergeCell ref="O7:Q7"/>
    <mergeCell ref="R7:T7"/>
    <mergeCell ref="U7:W7"/>
    <mergeCell ref="X7:Z7"/>
    <mergeCell ref="AG6:AI6"/>
    <mergeCell ref="AJ6:AP6"/>
    <mergeCell ref="AQ6:AW6"/>
    <mergeCell ref="AX6:BD6"/>
    <mergeCell ref="BE6:BK6"/>
    <mergeCell ref="BL6:BR6"/>
    <mergeCell ref="BE5:BK5"/>
    <mergeCell ref="BL5:BR5"/>
    <mergeCell ref="A6:G6"/>
    <mergeCell ref="H6:N6"/>
    <mergeCell ref="O6:Q6"/>
    <mergeCell ref="R6:T6"/>
    <mergeCell ref="U6:W6"/>
    <mergeCell ref="X6:Z6"/>
    <mergeCell ref="AA6:AC6"/>
    <mergeCell ref="AD6:AF6"/>
    <mergeCell ref="AA5:AC5"/>
    <mergeCell ref="AD5:AF5"/>
    <mergeCell ref="AG5:AI5"/>
    <mergeCell ref="AJ5:AP5"/>
    <mergeCell ref="AQ5:AW5"/>
    <mergeCell ref="AX5:BD5"/>
    <mergeCell ref="A5:G5"/>
    <mergeCell ref="H5:N5"/>
    <mergeCell ref="O5:Q5"/>
    <mergeCell ref="R5:T5"/>
    <mergeCell ref="U5:W5"/>
    <mergeCell ref="X5:Z5"/>
    <mergeCell ref="AG4:AI4"/>
    <mergeCell ref="AJ4:AP4"/>
    <mergeCell ref="AQ4:AW4"/>
    <mergeCell ref="AX4:BD4"/>
    <mergeCell ref="BE4:BK4"/>
    <mergeCell ref="BL4:BR4"/>
    <mergeCell ref="BE3:BK3"/>
    <mergeCell ref="BL3:BR3"/>
    <mergeCell ref="A4:G4"/>
    <mergeCell ref="H4:N4"/>
    <mergeCell ref="O4:Q4"/>
    <mergeCell ref="R4:T4"/>
    <mergeCell ref="U4:W4"/>
    <mergeCell ref="X4:Z4"/>
    <mergeCell ref="AA4:AC4"/>
    <mergeCell ref="AD4:AF4"/>
    <mergeCell ref="AA3:AC3"/>
    <mergeCell ref="AD3:AF3"/>
    <mergeCell ref="AG3:AI3"/>
    <mergeCell ref="AJ3:AP3"/>
    <mergeCell ref="AQ3:AW3"/>
    <mergeCell ref="AX3:BD3"/>
    <mergeCell ref="A3:G3"/>
    <mergeCell ref="H3:N3"/>
    <mergeCell ref="O3:Q3"/>
    <mergeCell ref="R3:T3"/>
    <mergeCell ref="U3:W3"/>
    <mergeCell ref="X3:Z3"/>
    <mergeCell ref="AG2:AI2"/>
    <mergeCell ref="AJ2:AP2"/>
    <mergeCell ref="AQ2:AW2"/>
    <mergeCell ref="AX2:BD2"/>
    <mergeCell ref="BE2:BK2"/>
    <mergeCell ref="BL2:BR2"/>
    <mergeCell ref="BE1:BK1"/>
    <mergeCell ref="BL1:BR1"/>
    <mergeCell ref="A2:G2"/>
    <mergeCell ref="H2:N2"/>
    <mergeCell ref="O2:Q2"/>
    <mergeCell ref="R2:T2"/>
    <mergeCell ref="U2:W2"/>
    <mergeCell ref="X2:Z2"/>
    <mergeCell ref="AA2:AC2"/>
    <mergeCell ref="AD2:AF2"/>
    <mergeCell ref="AA1:AC1"/>
    <mergeCell ref="AD1:AF1"/>
    <mergeCell ref="AG1:AI1"/>
    <mergeCell ref="AJ1:AP1"/>
    <mergeCell ref="AQ1:AW1"/>
    <mergeCell ref="AX1:BD1"/>
    <mergeCell ref="A1:G1"/>
    <mergeCell ref="H1:N1"/>
    <mergeCell ref="O1:Q1"/>
    <mergeCell ref="R1:T1"/>
    <mergeCell ref="U1:W1"/>
    <mergeCell ref="X1:Z1"/>
  </mergeCells>
  <printOptions/>
  <pageMargins left="0.11811023622047244" right="0.11811023622047244" top="0.15748031496062992" bottom="0.15748031496062992" header="0.11811023622047244" footer="0.11811023622047244"/>
  <pageSetup orientation="portrait" paperSize="9" scale="99"/>
  <colBreaks count="1" manualBreakCount="1">
    <brk id="7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BV7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O9" sqref="BO9"/>
    </sheetView>
  </sheetViews>
  <sheetFormatPr defaultColWidth="8.8515625" defaultRowHeight="15"/>
  <cols>
    <col min="1" max="39" width="1.57421875" style="0" customWidth="1"/>
    <col min="40" max="43" width="1.57421875" style="0" hidden="1" customWidth="1"/>
    <col min="44" max="46" width="1.57421875" style="0" customWidth="1"/>
    <col min="47" max="49" width="1.57421875" style="0" hidden="1" customWidth="1"/>
    <col min="50" max="53" width="1.57421875" style="0" customWidth="1"/>
    <col min="54" max="57" width="1.57421875" style="0" hidden="1" customWidth="1"/>
    <col min="58" max="60" width="1.57421875" style="0" customWidth="1"/>
    <col min="61" max="64" width="1.57421875" style="0" hidden="1" customWidth="1"/>
    <col min="65" max="67" width="1.57421875" style="0" customWidth="1"/>
    <col min="68" max="70" width="1.57421875" style="0" hidden="1" customWidth="1"/>
    <col min="71" max="77" width="1.57421875" style="0" customWidth="1"/>
  </cols>
  <sheetData>
    <row r="1" spans="1:73" ht="17.25" customHeight="1" thickBot="1">
      <c r="A1" s="95" t="s">
        <v>11</v>
      </c>
      <c r="B1" s="93"/>
      <c r="C1" s="93"/>
      <c r="D1" s="93"/>
      <c r="E1" s="93"/>
      <c r="F1" s="93"/>
      <c r="G1" s="93"/>
      <c r="H1" s="93" t="s">
        <v>2</v>
      </c>
      <c r="I1" s="93"/>
      <c r="J1" s="93"/>
      <c r="K1" s="93"/>
      <c r="L1" s="93"/>
      <c r="M1" s="93"/>
      <c r="N1" s="94"/>
      <c r="O1" s="96"/>
      <c r="P1" s="97"/>
      <c r="Q1" s="98"/>
      <c r="R1" s="99">
        <v>1</v>
      </c>
      <c r="S1" s="93"/>
      <c r="T1" s="93"/>
      <c r="U1" s="93">
        <v>2</v>
      </c>
      <c r="V1" s="93"/>
      <c r="W1" s="93"/>
      <c r="X1" s="93">
        <v>3</v>
      </c>
      <c r="Y1" s="93"/>
      <c r="Z1" s="93"/>
      <c r="AA1" s="93">
        <v>4</v>
      </c>
      <c r="AB1" s="93"/>
      <c r="AC1" s="93"/>
      <c r="AD1" s="93">
        <v>5</v>
      </c>
      <c r="AE1" s="93"/>
      <c r="AF1" s="93"/>
      <c r="AG1" s="93">
        <v>6</v>
      </c>
      <c r="AH1" s="93"/>
      <c r="AI1" s="93"/>
      <c r="AJ1" s="93">
        <v>7</v>
      </c>
      <c r="AK1" s="93"/>
      <c r="AL1" s="94"/>
      <c r="AM1" s="95" t="s">
        <v>3</v>
      </c>
      <c r="AN1" s="93"/>
      <c r="AO1" s="93"/>
      <c r="AP1" s="93"/>
      <c r="AQ1" s="93"/>
      <c r="AR1" s="93"/>
      <c r="AS1" s="93"/>
      <c r="AT1" s="93" t="s">
        <v>4</v>
      </c>
      <c r="AU1" s="93"/>
      <c r="AV1" s="93"/>
      <c r="AW1" s="93"/>
      <c r="AX1" s="93"/>
      <c r="AY1" s="93"/>
      <c r="AZ1" s="93"/>
      <c r="BA1" s="93" t="s">
        <v>5</v>
      </c>
      <c r="BB1" s="93"/>
      <c r="BC1" s="93"/>
      <c r="BD1" s="93"/>
      <c r="BE1" s="93"/>
      <c r="BF1" s="93"/>
      <c r="BG1" s="93"/>
      <c r="BH1" s="93" t="s">
        <v>6</v>
      </c>
      <c r="BI1" s="93"/>
      <c r="BJ1" s="93"/>
      <c r="BK1" s="93"/>
      <c r="BL1" s="93"/>
      <c r="BM1" s="93"/>
      <c r="BN1" s="93"/>
      <c r="BO1" s="93" t="s">
        <v>28</v>
      </c>
      <c r="BP1" s="93"/>
      <c r="BQ1" s="93"/>
      <c r="BR1" s="93"/>
      <c r="BS1" s="93"/>
      <c r="BT1" s="93"/>
      <c r="BU1" s="100"/>
    </row>
    <row r="2" spans="1:73" ht="17.25" customHeight="1">
      <c r="A2" s="106"/>
      <c r="B2" s="162"/>
      <c r="C2" s="162"/>
      <c r="D2" s="162"/>
      <c r="E2" s="162"/>
      <c r="F2" s="162"/>
      <c r="G2" s="162"/>
      <c r="H2" s="104"/>
      <c r="I2" s="104"/>
      <c r="J2" s="104"/>
      <c r="K2" s="104"/>
      <c r="L2" s="104"/>
      <c r="M2" s="104"/>
      <c r="N2" s="105"/>
      <c r="O2" s="106">
        <v>1</v>
      </c>
      <c r="P2" s="107"/>
      <c r="Q2" s="108"/>
      <c r="R2" s="146"/>
      <c r="S2" s="147"/>
      <c r="T2" s="147"/>
      <c r="U2" s="148">
        <f>AY67</f>
      </c>
      <c r="V2" s="148"/>
      <c r="W2" s="148"/>
      <c r="X2" s="148">
        <f>AY44</f>
      </c>
      <c r="Y2" s="148"/>
      <c r="Z2" s="148"/>
      <c r="AA2" s="148">
        <f>AY10</f>
      </c>
      <c r="AB2" s="148"/>
      <c r="AC2" s="148"/>
      <c r="AD2" s="148">
        <f>AY32</f>
      </c>
      <c r="AE2" s="148"/>
      <c r="AF2" s="148"/>
      <c r="AG2" s="148">
        <f>AY55</f>
      </c>
      <c r="AH2" s="148"/>
      <c r="AI2" s="148"/>
      <c r="AJ2" s="148">
        <f>AY20</f>
      </c>
      <c r="AK2" s="148"/>
      <c r="AL2" s="149"/>
      <c r="AM2" s="106">
        <f aca="true" t="shared" si="0" ref="AM2:AM8">IF($AS$10="","",COUNTIF(R2:AL2,"*V*"))</f>
      </c>
      <c r="AN2" s="107"/>
      <c r="AO2" s="107"/>
      <c r="AP2" s="107"/>
      <c r="AQ2" s="107"/>
      <c r="AR2" s="107"/>
      <c r="AS2" s="107"/>
      <c r="AT2" s="135">
        <f aca="true" t="shared" si="1" ref="AT2:AT8">IF($AS$10="","",AM2/6)</f>
      </c>
      <c r="AU2" s="135"/>
      <c r="AV2" s="135"/>
      <c r="AW2" s="135"/>
      <c r="AX2" s="135"/>
      <c r="AY2" s="135"/>
      <c r="AZ2" s="135"/>
      <c r="BA2" s="107">
        <f>IF($AS$10="","",SUM(AS10,AS20,AS32,AS44,AS55,AS67))</f>
      </c>
      <c r="BB2" s="107"/>
      <c r="BC2" s="107"/>
      <c r="BD2" s="107"/>
      <c r="BE2" s="107"/>
      <c r="BF2" s="107"/>
      <c r="BG2" s="107"/>
      <c r="BH2" s="107">
        <f>IF($AS$10="","",SUM(AS11,AS19,AS31,AS43,AS56,AS68))</f>
      </c>
      <c r="BI2" s="107"/>
      <c r="BJ2" s="107"/>
      <c r="BK2" s="107"/>
      <c r="BL2" s="107"/>
      <c r="BM2" s="107"/>
      <c r="BN2" s="107"/>
      <c r="BO2" s="133">
        <f>IF(AM2="","",BA2/BH2)</f>
      </c>
      <c r="BP2" s="133"/>
      <c r="BQ2" s="133"/>
      <c r="BR2" s="133"/>
      <c r="BS2" s="133"/>
      <c r="BT2" s="133"/>
      <c r="BU2" s="134"/>
    </row>
    <row r="3" spans="1:73" ht="17.25" customHeight="1">
      <c r="A3" s="71"/>
      <c r="B3" s="39"/>
      <c r="C3" s="39"/>
      <c r="D3" s="39"/>
      <c r="E3" s="39"/>
      <c r="F3" s="39"/>
      <c r="G3" s="39"/>
      <c r="H3" s="72"/>
      <c r="I3" s="72"/>
      <c r="J3" s="72"/>
      <c r="K3" s="72"/>
      <c r="L3" s="72"/>
      <c r="M3" s="72"/>
      <c r="N3" s="73"/>
      <c r="O3" s="71">
        <v>2</v>
      </c>
      <c r="P3" s="39"/>
      <c r="Q3" s="74"/>
      <c r="R3" s="152">
        <f>AY68</f>
      </c>
      <c r="S3" s="153"/>
      <c r="T3" s="153"/>
      <c r="U3" s="154"/>
      <c r="V3" s="154"/>
      <c r="W3" s="154"/>
      <c r="X3" s="153">
        <f>AY25</f>
      </c>
      <c r="Y3" s="153"/>
      <c r="Z3" s="153"/>
      <c r="AA3" s="153">
        <f>AY58</f>
      </c>
      <c r="AB3" s="153"/>
      <c r="AC3" s="153"/>
      <c r="AD3" s="153">
        <f>AY13</f>
      </c>
      <c r="AE3" s="153"/>
      <c r="AF3" s="153"/>
      <c r="AG3" s="153">
        <f>AY38</f>
      </c>
      <c r="AH3" s="153"/>
      <c r="AI3" s="153"/>
      <c r="AJ3" s="153">
        <f>AY50</f>
      </c>
      <c r="AK3" s="153"/>
      <c r="AL3" s="155"/>
      <c r="AM3" s="71">
        <f t="shared" si="0"/>
      </c>
      <c r="AN3" s="39"/>
      <c r="AO3" s="39"/>
      <c r="AP3" s="39"/>
      <c r="AQ3" s="39"/>
      <c r="AR3" s="39"/>
      <c r="AS3" s="39"/>
      <c r="AT3" s="163">
        <f t="shared" si="1"/>
      </c>
      <c r="AU3" s="163"/>
      <c r="AV3" s="163"/>
      <c r="AW3" s="163"/>
      <c r="AX3" s="163"/>
      <c r="AY3" s="163"/>
      <c r="AZ3" s="163"/>
      <c r="BA3" s="39">
        <f>IF($AS$10="","",SUM(AS13,AS25,AS38,AS50,AS58,AS68))</f>
      </c>
      <c r="BB3" s="39"/>
      <c r="BC3" s="39"/>
      <c r="BD3" s="39"/>
      <c r="BE3" s="39"/>
      <c r="BF3" s="39"/>
      <c r="BG3" s="39"/>
      <c r="BH3" s="39">
        <f>IF($AS$10="","",SUM(AS14,AS26,AS37,AS49,AS59,AS67))</f>
      </c>
      <c r="BI3" s="39"/>
      <c r="BJ3" s="39"/>
      <c r="BK3" s="39"/>
      <c r="BL3" s="39"/>
      <c r="BM3" s="39"/>
      <c r="BN3" s="39"/>
      <c r="BO3" s="164">
        <f>IF(AM2="","",BA3/BH3)</f>
      </c>
      <c r="BP3" s="164"/>
      <c r="BQ3" s="164"/>
      <c r="BR3" s="164"/>
      <c r="BS3" s="164"/>
      <c r="BT3" s="164"/>
      <c r="BU3" s="165"/>
    </row>
    <row r="4" spans="1:73" ht="17.25" customHeight="1">
      <c r="A4" s="71"/>
      <c r="B4" s="39"/>
      <c r="C4" s="39"/>
      <c r="D4" s="39"/>
      <c r="E4" s="39"/>
      <c r="F4" s="39"/>
      <c r="G4" s="39"/>
      <c r="H4" s="72"/>
      <c r="I4" s="72"/>
      <c r="J4" s="72"/>
      <c r="K4" s="72"/>
      <c r="L4" s="72"/>
      <c r="M4" s="72"/>
      <c r="N4" s="73"/>
      <c r="O4" s="71">
        <v>3</v>
      </c>
      <c r="P4" s="39"/>
      <c r="Q4" s="74"/>
      <c r="R4" s="152">
        <f>AY43</f>
      </c>
      <c r="S4" s="153"/>
      <c r="T4" s="153"/>
      <c r="U4" s="153">
        <f>AY26</f>
      </c>
      <c r="V4" s="153"/>
      <c r="W4" s="153"/>
      <c r="X4" s="154"/>
      <c r="Y4" s="154"/>
      <c r="Z4" s="154"/>
      <c r="AA4" s="153">
        <f>AY35</f>
      </c>
      <c r="AB4" s="153"/>
      <c r="AC4" s="153"/>
      <c r="AD4" s="153">
        <f>AY52</f>
      </c>
      <c r="AE4" s="153"/>
      <c r="AF4" s="153"/>
      <c r="AG4" s="153">
        <f>AY16</f>
      </c>
      <c r="AH4" s="153"/>
      <c r="AI4" s="153"/>
      <c r="AJ4" s="153">
        <f>AY62</f>
      </c>
      <c r="AK4" s="153"/>
      <c r="AL4" s="155"/>
      <c r="AM4" s="71">
        <f t="shared" si="0"/>
      </c>
      <c r="AN4" s="39"/>
      <c r="AO4" s="39"/>
      <c r="AP4" s="39"/>
      <c r="AQ4" s="39"/>
      <c r="AR4" s="39"/>
      <c r="AS4" s="39"/>
      <c r="AT4" s="163">
        <f t="shared" si="1"/>
      </c>
      <c r="AU4" s="163"/>
      <c r="AV4" s="163"/>
      <c r="AW4" s="163"/>
      <c r="AX4" s="163"/>
      <c r="AY4" s="163"/>
      <c r="AZ4" s="163"/>
      <c r="BA4" s="39">
        <f>IF($AS$10="","",SUM(AS16,AS26,AS35,AS43,AS52,AS62))</f>
      </c>
      <c r="BB4" s="39"/>
      <c r="BC4" s="39"/>
      <c r="BD4" s="39"/>
      <c r="BE4" s="39"/>
      <c r="BF4" s="39"/>
      <c r="BG4" s="39"/>
      <c r="BH4" s="39">
        <f>IF($AS$10="","",SUM(AS17,AS25,AS34,AS44,AS53,AS61))</f>
      </c>
      <c r="BI4" s="39"/>
      <c r="BJ4" s="39"/>
      <c r="BK4" s="39"/>
      <c r="BL4" s="39"/>
      <c r="BM4" s="39"/>
      <c r="BN4" s="39"/>
      <c r="BO4" s="164">
        <f>IF(AM2="","",BA4/BH4)</f>
      </c>
      <c r="BP4" s="164"/>
      <c r="BQ4" s="164"/>
      <c r="BR4" s="164"/>
      <c r="BS4" s="164"/>
      <c r="BT4" s="164"/>
      <c r="BU4" s="165"/>
    </row>
    <row r="5" spans="1:73" ht="17.25" customHeight="1">
      <c r="A5" s="71"/>
      <c r="B5" s="39"/>
      <c r="C5" s="39"/>
      <c r="D5" s="39"/>
      <c r="E5" s="39"/>
      <c r="F5" s="39"/>
      <c r="G5" s="39"/>
      <c r="H5" s="72"/>
      <c r="I5" s="72"/>
      <c r="J5" s="72"/>
      <c r="K5" s="72"/>
      <c r="L5" s="72"/>
      <c r="M5" s="72"/>
      <c r="N5" s="73"/>
      <c r="O5" s="71">
        <v>4</v>
      </c>
      <c r="P5" s="39"/>
      <c r="Q5" s="74"/>
      <c r="R5" s="152">
        <f>AY11</f>
      </c>
      <c r="S5" s="153"/>
      <c r="T5" s="153"/>
      <c r="U5" s="153">
        <f>AY59</f>
      </c>
      <c r="V5" s="153"/>
      <c r="W5" s="153"/>
      <c r="X5" s="153">
        <f>AY34</f>
      </c>
      <c r="Y5" s="153"/>
      <c r="Z5" s="153"/>
      <c r="AA5" s="154"/>
      <c r="AB5" s="154"/>
      <c r="AC5" s="154"/>
      <c r="AD5" s="153">
        <f>AY23</f>
      </c>
      <c r="AE5" s="153"/>
      <c r="AF5" s="153"/>
      <c r="AG5" s="153">
        <f>AY46</f>
      </c>
      <c r="AH5" s="153"/>
      <c r="AI5" s="153"/>
      <c r="AJ5" s="153">
        <f>AY70</f>
      </c>
      <c r="AK5" s="153"/>
      <c r="AL5" s="155"/>
      <c r="AM5" s="71">
        <f t="shared" si="0"/>
      </c>
      <c r="AN5" s="39"/>
      <c r="AO5" s="39"/>
      <c r="AP5" s="39"/>
      <c r="AQ5" s="39"/>
      <c r="AR5" s="39"/>
      <c r="AS5" s="39"/>
      <c r="AT5" s="163">
        <f t="shared" si="1"/>
      </c>
      <c r="AU5" s="163"/>
      <c r="AV5" s="163"/>
      <c r="AW5" s="163"/>
      <c r="AX5" s="163"/>
      <c r="AY5" s="163"/>
      <c r="AZ5" s="163"/>
      <c r="BA5" s="39">
        <f>IF($AS$10="","",SUM(AS11,AS23,AS34,AS46,AS59,AS70))</f>
      </c>
      <c r="BB5" s="39"/>
      <c r="BC5" s="39"/>
      <c r="BD5" s="39"/>
      <c r="BE5" s="39"/>
      <c r="BF5" s="39"/>
      <c r="BG5" s="39"/>
      <c r="BH5" s="39">
        <f>IF($AS$10="","",SUM(AS10,AS22,AS35,AS47,AS58,AS71))</f>
      </c>
      <c r="BI5" s="39"/>
      <c r="BJ5" s="39"/>
      <c r="BK5" s="39"/>
      <c r="BL5" s="39"/>
      <c r="BM5" s="39"/>
      <c r="BN5" s="39"/>
      <c r="BO5" s="164">
        <f>IF(AM2="","",BA5/BH5)</f>
      </c>
      <c r="BP5" s="164"/>
      <c r="BQ5" s="164"/>
      <c r="BR5" s="164"/>
      <c r="BS5" s="164"/>
      <c r="BT5" s="164"/>
      <c r="BU5" s="165"/>
    </row>
    <row r="6" spans="1:73" ht="17.25" customHeight="1">
      <c r="A6" s="71"/>
      <c r="B6" s="39"/>
      <c r="C6" s="39"/>
      <c r="D6" s="39"/>
      <c r="E6" s="39"/>
      <c r="F6" s="39"/>
      <c r="G6" s="39"/>
      <c r="H6" s="72"/>
      <c r="I6" s="72"/>
      <c r="J6" s="72"/>
      <c r="K6" s="72"/>
      <c r="L6" s="72"/>
      <c r="M6" s="72"/>
      <c r="N6" s="73"/>
      <c r="O6" s="71">
        <v>5</v>
      </c>
      <c r="P6" s="39"/>
      <c r="Q6" s="74"/>
      <c r="R6" s="152">
        <f>AY31</f>
      </c>
      <c r="S6" s="153"/>
      <c r="T6" s="153"/>
      <c r="U6" s="153">
        <f>AY14</f>
      </c>
      <c r="V6" s="153"/>
      <c r="W6" s="153"/>
      <c r="X6" s="153">
        <f>AY53</f>
      </c>
      <c r="Y6" s="153"/>
      <c r="Z6" s="153"/>
      <c r="AA6" s="153">
        <f>AY22</f>
      </c>
      <c r="AB6" s="153"/>
      <c r="AC6" s="153"/>
      <c r="AD6" s="154"/>
      <c r="AE6" s="154"/>
      <c r="AF6" s="154"/>
      <c r="AG6" s="153">
        <f>AY65</f>
      </c>
      <c r="AH6" s="153"/>
      <c r="AI6" s="153"/>
      <c r="AJ6" s="153">
        <f>AY40</f>
      </c>
      <c r="AK6" s="153"/>
      <c r="AL6" s="155"/>
      <c r="AM6" s="71">
        <f t="shared" si="0"/>
      </c>
      <c r="AN6" s="39"/>
      <c r="AO6" s="39"/>
      <c r="AP6" s="39"/>
      <c r="AQ6" s="39"/>
      <c r="AR6" s="39"/>
      <c r="AS6" s="39"/>
      <c r="AT6" s="163">
        <f t="shared" si="1"/>
      </c>
      <c r="AU6" s="163"/>
      <c r="AV6" s="163"/>
      <c r="AW6" s="163"/>
      <c r="AX6" s="163"/>
      <c r="AY6" s="163"/>
      <c r="AZ6" s="163"/>
      <c r="BA6" s="39">
        <f>IF($AS$10="","",SUM(AS14,AS22,AS31,AS40,AS53,AS65))</f>
      </c>
      <c r="BB6" s="39"/>
      <c r="BC6" s="39"/>
      <c r="BD6" s="39"/>
      <c r="BE6" s="39"/>
      <c r="BF6" s="39"/>
      <c r="BG6" s="39"/>
      <c r="BH6" s="39">
        <f>IF($AS$10="","",SUM(AS13,AS23,AS32,AS41,AS52,AS64))</f>
      </c>
      <c r="BI6" s="39"/>
      <c r="BJ6" s="39"/>
      <c r="BK6" s="39"/>
      <c r="BL6" s="39"/>
      <c r="BM6" s="39"/>
      <c r="BN6" s="39"/>
      <c r="BO6" s="164">
        <f>IF(AM2="","",BA6/BH6)</f>
      </c>
      <c r="BP6" s="164"/>
      <c r="BQ6" s="164"/>
      <c r="BR6" s="164"/>
      <c r="BS6" s="164"/>
      <c r="BT6" s="164"/>
      <c r="BU6" s="165"/>
    </row>
    <row r="7" spans="1:73" ht="17.25" customHeight="1">
      <c r="A7" s="71"/>
      <c r="B7" s="39"/>
      <c r="C7" s="39"/>
      <c r="D7" s="39"/>
      <c r="E7" s="39"/>
      <c r="F7" s="39"/>
      <c r="G7" s="39"/>
      <c r="H7" s="72"/>
      <c r="I7" s="72"/>
      <c r="J7" s="72"/>
      <c r="K7" s="72"/>
      <c r="L7" s="72"/>
      <c r="M7" s="72"/>
      <c r="N7" s="73"/>
      <c r="O7" s="71">
        <v>6</v>
      </c>
      <c r="P7" s="39"/>
      <c r="Q7" s="74"/>
      <c r="R7" s="152">
        <f>AY56</f>
      </c>
      <c r="S7" s="153"/>
      <c r="T7" s="153"/>
      <c r="U7" s="153">
        <f>AY37</f>
      </c>
      <c r="V7" s="153"/>
      <c r="W7" s="153"/>
      <c r="X7" s="153">
        <f>AY17</f>
      </c>
      <c r="Y7" s="153"/>
      <c r="Z7" s="153"/>
      <c r="AA7" s="153">
        <f>AY47</f>
      </c>
      <c r="AB7" s="153"/>
      <c r="AC7" s="153"/>
      <c r="AD7" s="153">
        <f>AY64</f>
      </c>
      <c r="AE7" s="153"/>
      <c r="AF7" s="153"/>
      <c r="AG7" s="154"/>
      <c r="AH7" s="154"/>
      <c r="AI7" s="154"/>
      <c r="AJ7" s="153">
        <f>AY28</f>
      </c>
      <c r="AK7" s="153"/>
      <c r="AL7" s="155"/>
      <c r="AM7" s="71">
        <f t="shared" si="0"/>
      </c>
      <c r="AN7" s="39"/>
      <c r="AO7" s="39"/>
      <c r="AP7" s="39"/>
      <c r="AQ7" s="39"/>
      <c r="AR7" s="39"/>
      <c r="AS7" s="39"/>
      <c r="AT7" s="163">
        <f t="shared" si="1"/>
      </c>
      <c r="AU7" s="163"/>
      <c r="AV7" s="163"/>
      <c r="AW7" s="163"/>
      <c r="AX7" s="163"/>
      <c r="AY7" s="163"/>
      <c r="AZ7" s="163"/>
      <c r="BA7" s="39">
        <f>IF($AS$10="","",SUM(AS17,AS28,AS37,AS47,AS56,AS64))</f>
      </c>
      <c r="BB7" s="39"/>
      <c r="BC7" s="39"/>
      <c r="BD7" s="39"/>
      <c r="BE7" s="39"/>
      <c r="BF7" s="39"/>
      <c r="BG7" s="39"/>
      <c r="BH7" s="39">
        <f>IF($AS$10="","",SUM(AS16,AS29,AS38,AS46,AS55,AS65))</f>
      </c>
      <c r="BI7" s="39"/>
      <c r="BJ7" s="39"/>
      <c r="BK7" s="39"/>
      <c r="BL7" s="39"/>
      <c r="BM7" s="39"/>
      <c r="BN7" s="39"/>
      <c r="BO7" s="164">
        <f>IF(AM3="","",BA7/BH7)</f>
      </c>
      <c r="BP7" s="164"/>
      <c r="BQ7" s="164"/>
      <c r="BR7" s="164"/>
      <c r="BS7" s="164"/>
      <c r="BT7" s="164"/>
      <c r="BU7" s="165"/>
    </row>
    <row r="8" spans="1:73" ht="17.25" customHeight="1" thickBot="1">
      <c r="A8" s="76"/>
      <c r="B8" s="77"/>
      <c r="C8" s="77"/>
      <c r="D8" s="77"/>
      <c r="E8" s="77"/>
      <c r="F8" s="77"/>
      <c r="G8" s="77"/>
      <c r="H8" s="78"/>
      <c r="I8" s="78"/>
      <c r="J8" s="78"/>
      <c r="K8" s="78"/>
      <c r="L8" s="78"/>
      <c r="M8" s="78"/>
      <c r="N8" s="79"/>
      <c r="O8" s="76">
        <v>7</v>
      </c>
      <c r="P8" s="77"/>
      <c r="Q8" s="80"/>
      <c r="R8" s="158">
        <f>AY19</f>
      </c>
      <c r="S8" s="159"/>
      <c r="T8" s="159"/>
      <c r="U8" s="159">
        <f>AY49</f>
      </c>
      <c r="V8" s="159"/>
      <c r="W8" s="159"/>
      <c r="X8" s="159">
        <f>AY61</f>
      </c>
      <c r="Y8" s="159"/>
      <c r="Z8" s="159"/>
      <c r="AA8" s="159">
        <f>AY71</f>
      </c>
      <c r="AB8" s="159"/>
      <c r="AC8" s="159"/>
      <c r="AD8" s="159">
        <f>AY41</f>
      </c>
      <c r="AE8" s="159"/>
      <c r="AF8" s="159"/>
      <c r="AG8" s="159">
        <f>AY29</f>
      </c>
      <c r="AH8" s="159"/>
      <c r="AI8" s="159"/>
      <c r="AJ8" s="160"/>
      <c r="AK8" s="160"/>
      <c r="AL8" s="161"/>
      <c r="AM8" s="76">
        <f t="shared" si="0"/>
      </c>
      <c r="AN8" s="77"/>
      <c r="AO8" s="77"/>
      <c r="AP8" s="77"/>
      <c r="AQ8" s="77"/>
      <c r="AR8" s="77"/>
      <c r="AS8" s="77"/>
      <c r="AT8" s="168">
        <f t="shared" si="1"/>
      </c>
      <c r="AU8" s="168"/>
      <c r="AV8" s="168"/>
      <c r="AW8" s="168"/>
      <c r="AX8" s="168"/>
      <c r="AY8" s="168"/>
      <c r="AZ8" s="168"/>
      <c r="BA8" s="77">
        <f>IF($AS$10="","",SUM(AS19,AS29,AS41,AS49,AS61,AS71))</f>
      </c>
      <c r="BB8" s="77"/>
      <c r="BC8" s="77"/>
      <c r="BD8" s="77"/>
      <c r="BE8" s="77"/>
      <c r="BF8" s="77"/>
      <c r="BG8" s="77"/>
      <c r="BH8" s="77">
        <f>IF($AS$10="","",SUM(AS20,AS28,AS40,AS50,AS62,AS70))</f>
      </c>
      <c r="BI8" s="77"/>
      <c r="BJ8" s="77"/>
      <c r="BK8" s="77"/>
      <c r="BL8" s="77"/>
      <c r="BM8" s="77"/>
      <c r="BN8" s="77"/>
      <c r="BO8" s="166">
        <f>IF(AM4="","",BA8/BH8)</f>
      </c>
      <c r="BP8" s="166"/>
      <c r="BQ8" s="166"/>
      <c r="BR8" s="166"/>
      <c r="BS8" s="166"/>
      <c r="BT8" s="166"/>
      <c r="BU8" s="167"/>
    </row>
    <row r="9" ht="16.5" customHeight="1"/>
    <row r="10" spans="1:74" ht="16.5" customHeight="1">
      <c r="A10" s="39">
        <v>1</v>
      </c>
      <c r="B10" s="39"/>
      <c r="C10" s="39"/>
      <c r="D10" s="39">
        <v>1</v>
      </c>
      <c r="E10" s="39"/>
      <c r="F10" s="39"/>
      <c r="G10" s="39">
        <f>IF(A$2="","",A$2)</f>
      </c>
      <c r="H10" s="39"/>
      <c r="I10" s="39"/>
      <c r="J10" s="39"/>
      <c r="K10" s="39"/>
      <c r="L10" s="39"/>
      <c r="M10" s="39"/>
      <c r="N10" s="39">
        <f>IF(H$2="","",H$2)</f>
      </c>
      <c r="O10" s="39"/>
      <c r="P10" s="39"/>
      <c r="Q10" s="39"/>
      <c r="R10" s="39"/>
      <c r="S10" s="39"/>
      <c r="T10" s="39"/>
      <c r="U10" s="39" t="s">
        <v>0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>
        <f>IF(AS10="","",IF(AS10&gt;AS11,"V"&amp;AS10,AS10))</f>
      </c>
      <c r="AZ10" s="39"/>
      <c r="BA10" s="39"/>
      <c r="BB10" s="6"/>
      <c r="BC10" s="6"/>
      <c r="BD10" s="6"/>
      <c r="BE10" s="6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</row>
    <row r="11" spans="1:74" ht="16.5" customHeight="1">
      <c r="A11" s="39"/>
      <c r="B11" s="39"/>
      <c r="C11" s="39"/>
      <c r="D11" s="39">
        <v>4</v>
      </c>
      <c r="E11" s="39"/>
      <c r="F11" s="39"/>
      <c r="G11" s="39">
        <f>IF(A$5="","",A$5)</f>
      </c>
      <c r="H11" s="39"/>
      <c r="I11" s="39"/>
      <c r="J11" s="39"/>
      <c r="K11" s="39"/>
      <c r="L11" s="39"/>
      <c r="M11" s="39"/>
      <c r="N11" s="39">
        <f>IF(H$5="","",H$5)</f>
      </c>
      <c r="O11" s="39"/>
      <c r="P11" s="39"/>
      <c r="Q11" s="39"/>
      <c r="R11" s="39"/>
      <c r="S11" s="39"/>
      <c r="T11" s="39"/>
      <c r="U11" s="39" t="s">
        <v>0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>
        <f>IF(AS11="","",IF(AS11&gt;AS10,"V"&amp;AS11,AS11))</f>
      </c>
      <c r="AZ11" s="39"/>
      <c r="BA11" s="39"/>
      <c r="BB11" s="6"/>
      <c r="BC11" s="6"/>
      <c r="BD11" s="6"/>
      <c r="BE11" s="6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</row>
    <row r="12" ht="16.5" customHeight="1"/>
    <row r="13" spans="1:74" ht="16.5" customHeight="1">
      <c r="A13" s="39">
        <v>2</v>
      </c>
      <c r="B13" s="39"/>
      <c r="C13" s="39"/>
      <c r="D13" s="39">
        <v>2</v>
      </c>
      <c r="E13" s="39"/>
      <c r="F13" s="39"/>
      <c r="G13" s="39">
        <f>IF(A$3="","",A$3)</f>
      </c>
      <c r="H13" s="39"/>
      <c r="I13" s="39"/>
      <c r="J13" s="39"/>
      <c r="K13" s="39"/>
      <c r="L13" s="39"/>
      <c r="M13" s="39"/>
      <c r="N13" s="39">
        <f>IF(H$3="","",H$3)</f>
      </c>
      <c r="O13" s="39"/>
      <c r="P13" s="39"/>
      <c r="Q13" s="39"/>
      <c r="R13" s="39"/>
      <c r="S13" s="39"/>
      <c r="T13" s="39"/>
      <c r="U13" s="39" t="s">
        <v>0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>
        <f>IF(AS13="","",IF(AS13&gt;AS14,"V"&amp;AS13,AS13))</f>
      </c>
      <c r="AZ13" s="39"/>
      <c r="BA13" s="39"/>
      <c r="BB13" s="6"/>
      <c r="BC13" s="6"/>
      <c r="BD13" s="6"/>
      <c r="BE13" s="6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</row>
    <row r="14" spans="1:74" ht="16.5" customHeight="1">
      <c r="A14" s="39"/>
      <c r="B14" s="39"/>
      <c r="C14" s="39"/>
      <c r="D14" s="39">
        <v>5</v>
      </c>
      <c r="E14" s="39"/>
      <c r="F14" s="39"/>
      <c r="G14" s="39">
        <f>IF(A$6="","",A$6)</f>
      </c>
      <c r="H14" s="39"/>
      <c r="I14" s="39"/>
      <c r="J14" s="39"/>
      <c r="K14" s="39"/>
      <c r="L14" s="39"/>
      <c r="M14" s="39"/>
      <c r="N14" s="39">
        <f>IF(H$6="","",H$6)</f>
      </c>
      <c r="O14" s="39"/>
      <c r="P14" s="39"/>
      <c r="Q14" s="39"/>
      <c r="R14" s="39"/>
      <c r="S14" s="39"/>
      <c r="T14" s="39"/>
      <c r="U14" s="39" t="s">
        <v>0</v>
      </c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>
        <f>IF(AS14="","",IF(AS14&gt;AS13,"V"&amp;AS14,AS14))</f>
      </c>
      <c r="AZ14" s="39"/>
      <c r="BA14" s="39"/>
      <c r="BB14" s="6"/>
      <c r="BC14" s="6"/>
      <c r="BD14" s="6"/>
      <c r="BE14" s="6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</row>
    <row r="15" ht="16.5" customHeight="1"/>
    <row r="16" spans="1:74" ht="16.5" customHeight="1">
      <c r="A16" s="39">
        <v>3</v>
      </c>
      <c r="B16" s="39"/>
      <c r="C16" s="39"/>
      <c r="D16" s="39">
        <v>3</v>
      </c>
      <c r="E16" s="39"/>
      <c r="F16" s="39"/>
      <c r="G16" s="39">
        <f>IF(A$4="","",A$4)</f>
      </c>
      <c r="H16" s="39"/>
      <c r="I16" s="39"/>
      <c r="J16" s="39"/>
      <c r="K16" s="39"/>
      <c r="L16" s="39"/>
      <c r="M16" s="39"/>
      <c r="N16" s="39">
        <f>IF(H$4="","",H$4)</f>
      </c>
      <c r="O16" s="39"/>
      <c r="P16" s="39"/>
      <c r="Q16" s="39"/>
      <c r="R16" s="39"/>
      <c r="S16" s="39"/>
      <c r="T16" s="39"/>
      <c r="U16" s="39" t="s">
        <v>0</v>
      </c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>
        <f>IF(AS16="","",IF(AS16&gt;AS17,"V"&amp;AS16,AS16))</f>
      </c>
      <c r="AZ16" s="39"/>
      <c r="BA16" s="39"/>
      <c r="BB16" s="6"/>
      <c r="BC16" s="6"/>
      <c r="BD16" s="6"/>
      <c r="BE16" s="6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</row>
    <row r="17" spans="1:74" ht="16.5" customHeight="1">
      <c r="A17" s="39"/>
      <c r="B17" s="39"/>
      <c r="C17" s="39"/>
      <c r="D17" s="39">
        <v>6</v>
      </c>
      <c r="E17" s="39"/>
      <c r="F17" s="39"/>
      <c r="G17" s="39">
        <f>IF(A$7="","",A$7)</f>
      </c>
      <c r="H17" s="39"/>
      <c r="I17" s="39"/>
      <c r="J17" s="39"/>
      <c r="K17" s="39"/>
      <c r="L17" s="39"/>
      <c r="M17" s="39"/>
      <c r="N17" s="39">
        <f>IF(H$7="","",H$7)</f>
      </c>
      <c r="O17" s="39"/>
      <c r="P17" s="39"/>
      <c r="Q17" s="39"/>
      <c r="R17" s="39"/>
      <c r="S17" s="39"/>
      <c r="T17" s="39"/>
      <c r="U17" s="39" t="s">
        <v>0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>
        <f>IF(AS17="","",IF(AS17&gt;AS16,"V"&amp;AS17,AS17))</f>
      </c>
      <c r="AZ17" s="39"/>
      <c r="BA17" s="39"/>
      <c r="BB17" s="6"/>
      <c r="BC17" s="6"/>
      <c r="BD17" s="6"/>
      <c r="BE17" s="6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</row>
    <row r="18" ht="16.5" customHeight="1"/>
    <row r="19" spans="1:74" ht="16.5" customHeight="1">
      <c r="A19" s="39">
        <v>4</v>
      </c>
      <c r="B19" s="39"/>
      <c r="C19" s="39"/>
      <c r="D19" s="39">
        <v>7</v>
      </c>
      <c r="E19" s="39"/>
      <c r="F19" s="39"/>
      <c r="G19" s="39">
        <f>IF(A$8="","",A$8)</f>
      </c>
      <c r="H19" s="39"/>
      <c r="I19" s="39"/>
      <c r="J19" s="39"/>
      <c r="K19" s="39"/>
      <c r="L19" s="39"/>
      <c r="M19" s="39"/>
      <c r="N19" s="39">
        <f>IF(H$8="","",H$8)</f>
      </c>
      <c r="O19" s="39"/>
      <c r="P19" s="39"/>
      <c r="Q19" s="39"/>
      <c r="R19" s="39"/>
      <c r="S19" s="39"/>
      <c r="T19" s="39"/>
      <c r="U19" s="39" t="s">
        <v>0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>
        <f>IF(AS19="","",IF(AS19&gt;AS20,"V"&amp;AS19,AS19))</f>
      </c>
      <c r="AZ19" s="39"/>
      <c r="BA19" s="39"/>
      <c r="BB19" s="6"/>
      <c r="BC19" s="6"/>
      <c r="BD19" s="6"/>
      <c r="BE19" s="6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</row>
    <row r="20" spans="1:74" ht="16.5" customHeight="1">
      <c r="A20" s="39"/>
      <c r="B20" s="39"/>
      <c r="C20" s="39"/>
      <c r="D20" s="39">
        <v>1</v>
      </c>
      <c r="E20" s="39"/>
      <c r="F20" s="39"/>
      <c r="G20" s="39">
        <f>IF(A$2="","",A$2)</f>
      </c>
      <c r="H20" s="39"/>
      <c r="I20" s="39"/>
      <c r="J20" s="39"/>
      <c r="K20" s="39"/>
      <c r="L20" s="39"/>
      <c r="M20" s="39"/>
      <c r="N20" s="39">
        <f>IF(H$2="","",H$2)</f>
      </c>
      <c r="O20" s="39"/>
      <c r="P20" s="39"/>
      <c r="Q20" s="39"/>
      <c r="R20" s="39"/>
      <c r="S20" s="39"/>
      <c r="T20" s="39"/>
      <c r="U20" s="39" t="s">
        <v>0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>
        <f>IF(AS20="","",IF(AS20&gt;AS19,"V"&amp;AS20,AS20))</f>
      </c>
      <c r="AZ20" s="39"/>
      <c r="BA20" s="39"/>
      <c r="BB20" s="6"/>
      <c r="BC20" s="6"/>
      <c r="BD20" s="6"/>
      <c r="BE20" s="6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</row>
    <row r="21" ht="16.5" customHeight="1"/>
    <row r="22" spans="1:74" ht="16.5" customHeight="1">
      <c r="A22" s="39">
        <v>5</v>
      </c>
      <c r="B22" s="39"/>
      <c r="C22" s="39"/>
      <c r="D22" s="39">
        <v>5</v>
      </c>
      <c r="E22" s="39"/>
      <c r="F22" s="39"/>
      <c r="G22" s="39">
        <f>IF(A$6="","",A$6)</f>
      </c>
      <c r="H22" s="39"/>
      <c r="I22" s="39"/>
      <c r="J22" s="39"/>
      <c r="K22" s="39"/>
      <c r="L22" s="39"/>
      <c r="M22" s="39"/>
      <c r="N22" s="39">
        <f>IF(H$6="","",H$6)</f>
      </c>
      <c r="O22" s="39"/>
      <c r="P22" s="39"/>
      <c r="Q22" s="39"/>
      <c r="R22" s="39"/>
      <c r="S22" s="39"/>
      <c r="T22" s="39"/>
      <c r="U22" s="39" t="s">
        <v>0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>
        <f>IF(AS22="","",IF(AS22&gt;AS23,"V"&amp;AS22,AS22))</f>
      </c>
      <c r="AZ22" s="39"/>
      <c r="BA22" s="39"/>
      <c r="BB22" s="6"/>
      <c r="BC22" s="6"/>
      <c r="BD22" s="6"/>
      <c r="BE22" s="6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1:74" ht="16.5" customHeight="1">
      <c r="A23" s="39"/>
      <c r="B23" s="39"/>
      <c r="C23" s="39"/>
      <c r="D23" s="39">
        <v>4</v>
      </c>
      <c r="E23" s="39"/>
      <c r="F23" s="39"/>
      <c r="G23" s="39">
        <f>IF(A$5="","",A$5)</f>
      </c>
      <c r="H23" s="39"/>
      <c r="I23" s="39"/>
      <c r="J23" s="39"/>
      <c r="K23" s="39"/>
      <c r="L23" s="39"/>
      <c r="M23" s="39"/>
      <c r="N23" s="39">
        <f>IF(H$5="","",H$5)</f>
      </c>
      <c r="O23" s="39"/>
      <c r="P23" s="39"/>
      <c r="Q23" s="39"/>
      <c r="R23" s="39"/>
      <c r="S23" s="39"/>
      <c r="T23" s="39"/>
      <c r="U23" s="39" t="s">
        <v>0</v>
      </c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>
        <f>IF(AS23="","",IF(AS23&gt;AS22,"V"&amp;AS23,AS23))</f>
      </c>
      <c r="AZ23" s="39"/>
      <c r="BA23" s="39"/>
      <c r="BB23" s="6"/>
      <c r="BC23" s="6"/>
      <c r="BD23" s="6"/>
      <c r="BE23" s="6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</row>
    <row r="24" ht="16.5" customHeight="1"/>
    <row r="25" spans="1:74" ht="16.5" customHeight="1">
      <c r="A25" s="39">
        <v>6</v>
      </c>
      <c r="B25" s="39"/>
      <c r="C25" s="39"/>
      <c r="D25" s="39">
        <v>2</v>
      </c>
      <c r="E25" s="39"/>
      <c r="F25" s="39"/>
      <c r="G25" s="39">
        <f>IF(A$3="","",A$3)</f>
      </c>
      <c r="H25" s="39"/>
      <c r="I25" s="39"/>
      <c r="J25" s="39"/>
      <c r="K25" s="39"/>
      <c r="L25" s="39"/>
      <c r="M25" s="39"/>
      <c r="N25" s="39">
        <f>IF(H$3="","",H$3)</f>
      </c>
      <c r="O25" s="39"/>
      <c r="P25" s="39"/>
      <c r="Q25" s="39"/>
      <c r="R25" s="39"/>
      <c r="S25" s="39"/>
      <c r="T25" s="39"/>
      <c r="U25" s="39" t="s">
        <v>0</v>
      </c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>
        <f>IF(AS25="","",IF(AS25&gt;AS26,"V"&amp;AS25,AS25))</f>
      </c>
      <c r="AZ25" s="39"/>
      <c r="BA25" s="39"/>
      <c r="BB25" s="6"/>
      <c r="BC25" s="6"/>
      <c r="BD25" s="6"/>
      <c r="BE25" s="6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</row>
    <row r="26" spans="1:74" ht="16.5" customHeight="1">
      <c r="A26" s="39"/>
      <c r="B26" s="39"/>
      <c r="C26" s="39"/>
      <c r="D26" s="39">
        <v>3</v>
      </c>
      <c r="E26" s="39"/>
      <c r="F26" s="39"/>
      <c r="G26" s="39">
        <f>IF(A$4="","",A$4)</f>
      </c>
      <c r="H26" s="39"/>
      <c r="I26" s="39"/>
      <c r="J26" s="39"/>
      <c r="K26" s="39"/>
      <c r="L26" s="39"/>
      <c r="M26" s="39"/>
      <c r="N26" s="39">
        <f>IF(H$4="","",H$4)</f>
      </c>
      <c r="O26" s="39"/>
      <c r="P26" s="39"/>
      <c r="Q26" s="39"/>
      <c r="R26" s="39"/>
      <c r="S26" s="39"/>
      <c r="T26" s="39"/>
      <c r="U26" s="39" t="s">
        <v>0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>
        <f>IF(AS26="","",IF(AS26&gt;AS25,"V"&amp;AS26,AS26))</f>
      </c>
      <c r="AZ26" s="39"/>
      <c r="BA26" s="39"/>
      <c r="BB26" s="6"/>
      <c r="BC26" s="6"/>
      <c r="BD26" s="6"/>
      <c r="BE26" s="6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</row>
    <row r="27" ht="16.5" customHeight="1"/>
    <row r="28" spans="1:74" ht="16.5" customHeight="1">
      <c r="A28" s="39">
        <v>7</v>
      </c>
      <c r="B28" s="39"/>
      <c r="C28" s="39"/>
      <c r="D28" s="39">
        <v>6</v>
      </c>
      <c r="E28" s="39"/>
      <c r="F28" s="39"/>
      <c r="G28" s="39">
        <f>IF(A$7="","",A$7)</f>
      </c>
      <c r="H28" s="39"/>
      <c r="I28" s="39"/>
      <c r="J28" s="39"/>
      <c r="K28" s="39"/>
      <c r="L28" s="39"/>
      <c r="M28" s="39"/>
      <c r="N28" s="39">
        <f>IF(H$7="","",H$7)</f>
      </c>
      <c r="O28" s="39"/>
      <c r="P28" s="39"/>
      <c r="Q28" s="39"/>
      <c r="R28" s="39"/>
      <c r="S28" s="39"/>
      <c r="T28" s="39"/>
      <c r="U28" s="39" t="s">
        <v>0</v>
      </c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>
        <f>IF(AS28="","",IF(AS28&gt;AS29,"V"&amp;AS28,AS28))</f>
      </c>
      <c r="AZ28" s="39"/>
      <c r="BA28" s="39"/>
      <c r="BB28" s="6"/>
      <c r="BC28" s="6"/>
      <c r="BD28" s="6"/>
      <c r="BE28" s="6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1:74" ht="16.5" customHeight="1">
      <c r="A29" s="39"/>
      <c r="B29" s="39"/>
      <c r="C29" s="39"/>
      <c r="D29" s="39">
        <v>7</v>
      </c>
      <c r="E29" s="39"/>
      <c r="F29" s="39"/>
      <c r="G29" s="39">
        <f>IF(A$8="","",A$8)</f>
      </c>
      <c r="H29" s="39"/>
      <c r="I29" s="39"/>
      <c r="J29" s="39"/>
      <c r="K29" s="39"/>
      <c r="L29" s="39"/>
      <c r="M29" s="39"/>
      <c r="N29" s="39">
        <f>IF(H$8="","",H$8)</f>
      </c>
      <c r="O29" s="39"/>
      <c r="P29" s="39"/>
      <c r="Q29" s="39"/>
      <c r="R29" s="39"/>
      <c r="S29" s="39"/>
      <c r="T29" s="39"/>
      <c r="U29" s="39" t="s">
        <v>0</v>
      </c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>
        <f>IF(AS29="","",IF(AS29&gt;AS28,"V"&amp;AS29,AS29))</f>
      </c>
      <c r="AZ29" s="39"/>
      <c r="BA29" s="39"/>
      <c r="BB29" s="6"/>
      <c r="BC29" s="6"/>
      <c r="BD29" s="6"/>
      <c r="BE29" s="6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ht="16.5" customHeight="1"/>
    <row r="31" spans="1:74" ht="16.5" customHeight="1">
      <c r="A31" s="39">
        <v>8</v>
      </c>
      <c r="B31" s="39"/>
      <c r="C31" s="39"/>
      <c r="D31" s="39">
        <v>5</v>
      </c>
      <c r="E31" s="39"/>
      <c r="F31" s="39"/>
      <c r="G31" s="39">
        <f>IF(A$6="","",A$6)</f>
      </c>
      <c r="H31" s="39"/>
      <c r="I31" s="39"/>
      <c r="J31" s="39"/>
      <c r="K31" s="39"/>
      <c r="L31" s="39"/>
      <c r="M31" s="39"/>
      <c r="N31" s="39">
        <f>IF(H$6="","",H$6)</f>
      </c>
      <c r="O31" s="39"/>
      <c r="P31" s="39"/>
      <c r="Q31" s="39"/>
      <c r="R31" s="39"/>
      <c r="S31" s="39"/>
      <c r="T31" s="39"/>
      <c r="U31" s="39" t="s">
        <v>0</v>
      </c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>
        <f>IF(AS31="","",IF(AS31&gt;AS32,"V"&amp;AS31,AS31))</f>
      </c>
      <c r="AZ31" s="39"/>
      <c r="BA31" s="39"/>
      <c r="BB31" s="6"/>
      <c r="BC31" s="6"/>
      <c r="BD31" s="6"/>
      <c r="BE31" s="6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16.5" customHeight="1">
      <c r="A32" s="39"/>
      <c r="B32" s="39"/>
      <c r="C32" s="39"/>
      <c r="D32" s="39">
        <v>1</v>
      </c>
      <c r="E32" s="39"/>
      <c r="F32" s="39"/>
      <c r="G32" s="39">
        <f>IF(A$2="","",A$2)</f>
      </c>
      <c r="H32" s="39"/>
      <c r="I32" s="39"/>
      <c r="J32" s="39"/>
      <c r="K32" s="39"/>
      <c r="L32" s="39"/>
      <c r="M32" s="39"/>
      <c r="N32" s="39">
        <f>IF(H$2="","",H$2)</f>
      </c>
      <c r="O32" s="39"/>
      <c r="P32" s="39"/>
      <c r="Q32" s="39"/>
      <c r="R32" s="39"/>
      <c r="S32" s="39"/>
      <c r="T32" s="39"/>
      <c r="U32" s="39" t="s">
        <v>0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>
        <f>IF(AS32="","",IF(AS32&gt;AS31,"V"&amp;AS32,AS32))</f>
      </c>
      <c r="AZ32" s="39"/>
      <c r="BA32" s="39"/>
      <c r="BB32" s="6"/>
      <c r="BC32" s="6"/>
      <c r="BD32" s="6"/>
      <c r="BE32" s="6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  <row r="33" ht="16.5" customHeight="1"/>
    <row r="34" spans="1:74" ht="16.5" customHeight="1">
      <c r="A34" s="39">
        <v>9</v>
      </c>
      <c r="B34" s="39"/>
      <c r="C34" s="39"/>
      <c r="D34" s="39">
        <v>4</v>
      </c>
      <c r="E34" s="39"/>
      <c r="F34" s="39"/>
      <c r="G34" s="39">
        <f>IF(A$5="","",A$5)</f>
      </c>
      <c r="H34" s="39"/>
      <c r="I34" s="39"/>
      <c r="J34" s="39"/>
      <c r="K34" s="39"/>
      <c r="L34" s="39"/>
      <c r="M34" s="39"/>
      <c r="N34" s="39">
        <f>IF(H$5="","",H$5)</f>
      </c>
      <c r="O34" s="39"/>
      <c r="P34" s="39"/>
      <c r="Q34" s="39"/>
      <c r="R34" s="39"/>
      <c r="S34" s="39"/>
      <c r="T34" s="39"/>
      <c r="U34" s="39" t="s">
        <v>0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>
        <f>IF(AS34="","",IF(AS34&gt;AS35,"V"&amp;AS34,AS34))</f>
      </c>
      <c r="AZ34" s="39"/>
      <c r="BA34" s="39"/>
      <c r="BB34" s="6"/>
      <c r="BC34" s="6"/>
      <c r="BD34" s="6"/>
      <c r="BE34" s="6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</row>
    <row r="35" spans="1:74" ht="16.5" customHeight="1">
      <c r="A35" s="39"/>
      <c r="B35" s="39"/>
      <c r="C35" s="39"/>
      <c r="D35" s="39">
        <v>3</v>
      </c>
      <c r="E35" s="39"/>
      <c r="F35" s="39"/>
      <c r="G35" s="39">
        <f>IF(A$4="","",A$4)</f>
      </c>
      <c r="H35" s="39"/>
      <c r="I35" s="39"/>
      <c r="J35" s="39"/>
      <c r="K35" s="39"/>
      <c r="L35" s="39"/>
      <c r="M35" s="39"/>
      <c r="N35" s="39">
        <f>IF(H$4="","",H$4)</f>
      </c>
      <c r="O35" s="39"/>
      <c r="P35" s="39"/>
      <c r="Q35" s="39"/>
      <c r="R35" s="39"/>
      <c r="S35" s="39"/>
      <c r="T35" s="39"/>
      <c r="U35" s="39" t="s">
        <v>0</v>
      </c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>
        <f>IF(AS35="","",IF(AS35&gt;AS34,"V"&amp;AS35,AS35))</f>
      </c>
      <c r="AZ35" s="39"/>
      <c r="BA35" s="39"/>
      <c r="BB35" s="6"/>
      <c r="BC35" s="6"/>
      <c r="BD35" s="6"/>
      <c r="BE35" s="6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</row>
    <row r="36" ht="16.5" customHeight="1"/>
    <row r="37" spans="1:74" ht="16.5" customHeight="1">
      <c r="A37" s="39">
        <v>10</v>
      </c>
      <c r="B37" s="39"/>
      <c r="C37" s="39"/>
      <c r="D37" s="39">
        <v>6</v>
      </c>
      <c r="E37" s="39"/>
      <c r="F37" s="39"/>
      <c r="G37" s="39">
        <f>IF(A$7="","",A$7)</f>
      </c>
      <c r="H37" s="39"/>
      <c r="I37" s="39"/>
      <c r="J37" s="39"/>
      <c r="K37" s="39"/>
      <c r="L37" s="39"/>
      <c r="M37" s="39"/>
      <c r="N37" s="39">
        <f>IF(H$7="","",H$7)</f>
      </c>
      <c r="O37" s="39"/>
      <c r="P37" s="39"/>
      <c r="Q37" s="39"/>
      <c r="R37" s="39"/>
      <c r="S37" s="39"/>
      <c r="T37" s="39"/>
      <c r="U37" s="39" t="s">
        <v>0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>
        <f>IF(AS37="","",IF(AS37&gt;AS38,"V"&amp;AS37,AS37))</f>
      </c>
      <c r="AZ37" s="39"/>
      <c r="BA37" s="39"/>
      <c r="BB37" s="6"/>
      <c r="BC37" s="6"/>
      <c r="BD37" s="6"/>
      <c r="BE37" s="6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</row>
    <row r="38" spans="1:74" ht="16.5" customHeight="1">
      <c r="A38" s="39"/>
      <c r="B38" s="39"/>
      <c r="C38" s="39"/>
      <c r="D38" s="39">
        <v>2</v>
      </c>
      <c r="E38" s="39"/>
      <c r="F38" s="39"/>
      <c r="G38" s="39">
        <f>IF(A$3="","",A$3)</f>
      </c>
      <c r="H38" s="39"/>
      <c r="I38" s="39"/>
      <c r="J38" s="39"/>
      <c r="K38" s="39"/>
      <c r="L38" s="39"/>
      <c r="M38" s="39"/>
      <c r="N38" s="39">
        <f>IF(H$3="","",H$3)</f>
      </c>
      <c r="O38" s="39"/>
      <c r="P38" s="39"/>
      <c r="Q38" s="39"/>
      <c r="R38" s="39"/>
      <c r="S38" s="39"/>
      <c r="T38" s="39"/>
      <c r="U38" s="39" t="s">
        <v>0</v>
      </c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>
        <f>IF(AS38="","",IF(AS38&gt;AS37,"V"&amp;AS38,AS38))</f>
      </c>
      <c r="AZ38" s="39"/>
      <c r="BA38" s="39"/>
      <c r="BB38" s="6"/>
      <c r="BC38" s="6"/>
      <c r="BD38" s="6"/>
      <c r="BE38" s="6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</row>
    <row r="39" ht="16.5" customHeight="1"/>
    <row r="40" spans="1:74" ht="16.5" customHeight="1">
      <c r="A40" s="39">
        <v>11</v>
      </c>
      <c r="B40" s="39"/>
      <c r="C40" s="39"/>
      <c r="D40" s="39">
        <v>5</v>
      </c>
      <c r="E40" s="39"/>
      <c r="F40" s="39"/>
      <c r="G40" s="39">
        <f>IF(A$6="","",A$6)</f>
      </c>
      <c r="H40" s="39"/>
      <c r="I40" s="39"/>
      <c r="J40" s="39"/>
      <c r="K40" s="39"/>
      <c r="L40" s="39"/>
      <c r="M40" s="39"/>
      <c r="N40" s="39">
        <f>IF(H$6="","",H$6)</f>
      </c>
      <c r="O40" s="39"/>
      <c r="P40" s="39"/>
      <c r="Q40" s="39"/>
      <c r="R40" s="39"/>
      <c r="S40" s="39"/>
      <c r="T40" s="39"/>
      <c r="U40" s="39" t="s">
        <v>0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>
        <f>IF(AS40="","",IF(AS40&gt;AS41,"V"&amp;AS40,AS40))</f>
      </c>
      <c r="AZ40" s="39"/>
      <c r="BA40" s="39"/>
      <c r="BB40" s="6"/>
      <c r="BC40" s="6"/>
      <c r="BD40" s="6"/>
      <c r="BE40" s="6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</row>
    <row r="41" spans="1:74" ht="16.5" customHeight="1">
      <c r="A41" s="39"/>
      <c r="B41" s="39"/>
      <c r="C41" s="39"/>
      <c r="D41" s="39">
        <v>7</v>
      </c>
      <c r="E41" s="39"/>
      <c r="F41" s="39"/>
      <c r="G41" s="39">
        <f>IF(A$8="","",A$8)</f>
      </c>
      <c r="H41" s="39"/>
      <c r="I41" s="39"/>
      <c r="J41" s="39"/>
      <c r="K41" s="39"/>
      <c r="L41" s="39"/>
      <c r="M41" s="39"/>
      <c r="N41" s="39">
        <f>IF(H$8="","",H$8)</f>
      </c>
      <c r="O41" s="39"/>
      <c r="P41" s="39"/>
      <c r="Q41" s="39"/>
      <c r="R41" s="39"/>
      <c r="S41" s="39"/>
      <c r="T41" s="39"/>
      <c r="U41" s="39" t="s">
        <v>0</v>
      </c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>
        <f>IF(AS41="","",IF(AS41&gt;AS40,"V"&amp;AS41,AS41))</f>
      </c>
      <c r="AZ41" s="39"/>
      <c r="BA41" s="39"/>
      <c r="BB41" s="6"/>
      <c r="BC41" s="6"/>
      <c r="BD41" s="6"/>
      <c r="BE41" s="6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</row>
    <row r="42" ht="16.5" customHeight="1"/>
    <row r="43" spans="1:74" ht="16.5" customHeight="1">
      <c r="A43" s="39">
        <v>12</v>
      </c>
      <c r="B43" s="39"/>
      <c r="C43" s="39"/>
      <c r="D43" s="39">
        <v>3</v>
      </c>
      <c r="E43" s="39"/>
      <c r="F43" s="39"/>
      <c r="G43" s="39">
        <f>IF(A$4="","",A$4)</f>
      </c>
      <c r="H43" s="39"/>
      <c r="I43" s="39"/>
      <c r="J43" s="39"/>
      <c r="K43" s="39"/>
      <c r="L43" s="39"/>
      <c r="M43" s="39"/>
      <c r="N43" s="39">
        <f>IF(H$4="","",H$4)</f>
      </c>
      <c r="O43" s="39"/>
      <c r="P43" s="39"/>
      <c r="Q43" s="39"/>
      <c r="R43" s="39"/>
      <c r="S43" s="39"/>
      <c r="T43" s="39"/>
      <c r="U43" s="39" t="s">
        <v>0</v>
      </c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>
        <f>IF(AS43="","",IF(AS43&gt;AS44,"V"&amp;AS43,AS43))</f>
      </c>
      <c r="AZ43" s="39"/>
      <c r="BA43" s="39"/>
      <c r="BB43" s="6"/>
      <c r="BC43" s="6"/>
      <c r="BD43" s="6"/>
      <c r="BE43" s="6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</row>
    <row r="44" spans="1:74" ht="16.5" customHeight="1">
      <c r="A44" s="39"/>
      <c r="B44" s="39"/>
      <c r="C44" s="39"/>
      <c r="D44" s="39">
        <v>1</v>
      </c>
      <c r="E44" s="39"/>
      <c r="F44" s="39"/>
      <c r="G44" s="39">
        <f>IF(A$2="","",A$2)</f>
      </c>
      <c r="H44" s="39"/>
      <c r="I44" s="39"/>
      <c r="J44" s="39"/>
      <c r="K44" s="39"/>
      <c r="L44" s="39"/>
      <c r="M44" s="39"/>
      <c r="N44" s="39">
        <f>IF(H$2="","",H$2)</f>
      </c>
      <c r="O44" s="39"/>
      <c r="P44" s="39"/>
      <c r="Q44" s="39"/>
      <c r="R44" s="39"/>
      <c r="S44" s="39"/>
      <c r="T44" s="39"/>
      <c r="U44" s="39" t="s">
        <v>0</v>
      </c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>
        <f>IF(AS44="","",IF(AS44&gt;AS43,"V"&amp;AS44,AS44))</f>
      </c>
      <c r="AZ44" s="39"/>
      <c r="BA44" s="39"/>
      <c r="BB44" s="6"/>
      <c r="BC44" s="6"/>
      <c r="BD44" s="6"/>
      <c r="BE44" s="6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</row>
    <row r="45" ht="16.5" customHeight="1"/>
    <row r="46" spans="1:74" ht="16.5" customHeight="1">
      <c r="A46" s="39">
        <v>13</v>
      </c>
      <c r="B46" s="39"/>
      <c r="C46" s="39"/>
      <c r="D46" s="39">
        <v>4</v>
      </c>
      <c r="E46" s="39"/>
      <c r="F46" s="39"/>
      <c r="G46" s="39">
        <f>IF(A$5="","",A$5)</f>
      </c>
      <c r="H46" s="39"/>
      <c r="I46" s="39"/>
      <c r="J46" s="39"/>
      <c r="K46" s="39"/>
      <c r="L46" s="39"/>
      <c r="M46" s="39"/>
      <c r="N46" s="39">
        <f>IF(H$5="","",H$5)</f>
      </c>
      <c r="O46" s="39"/>
      <c r="P46" s="39"/>
      <c r="Q46" s="39"/>
      <c r="R46" s="39"/>
      <c r="S46" s="39"/>
      <c r="T46" s="39"/>
      <c r="U46" s="39" t="s">
        <v>0</v>
      </c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>
        <f>IF(AS46="","",IF(AS46&gt;AS47,"V"&amp;AS46,AS46))</f>
      </c>
      <c r="AZ46" s="39"/>
      <c r="BA46" s="39"/>
      <c r="BB46" s="6"/>
      <c r="BC46" s="6"/>
      <c r="BD46" s="6"/>
      <c r="BE46" s="6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</row>
    <row r="47" spans="1:74" ht="16.5" customHeight="1">
      <c r="A47" s="39"/>
      <c r="B47" s="39"/>
      <c r="C47" s="39"/>
      <c r="D47" s="39">
        <v>6</v>
      </c>
      <c r="E47" s="39"/>
      <c r="F47" s="39"/>
      <c r="G47" s="39">
        <f>IF(A$7="","",A$7)</f>
      </c>
      <c r="H47" s="39"/>
      <c r="I47" s="39"/>
      <c r="J47" s="39"/>
      <c r="K47" s="39"/>
      <c r="L47" s="39"/>
      <c r="M47" s="39"/>
      <c r="N47" s="39">
        <f>IF(H$7="","",H$7)</f>
      </c>
      <c r="O47" s="39"/>
      <c r="P47" s="39"/>
      <c r="Q47" s="39"/>
      <c r="R47" s="39"/>
      <c r="S47" s="39"/>
      <c r="T47" s="39"/>
      <c r="U47" s="39" t="s">
        <v>0</v>
      </c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>
        <f>IF(AS47="","",IF(AS47&gt;AS46,"V"&amp;AS47,AS47))</f>
      </c>
      <c r="AZ47" s="39"/>
      <c r="BA47" s="39"/>
      <c r="BB47" s="6"/>
      <c r="BC47" s="6"/>
      <c r="BD47" s="6"/>
      <c r="BE47" s="6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</row>
    <row r="48" ht="16.5" customHeight="1"/>
    <row r="49" spans="1:74" ht="16.5" customHeight="1">
      <c r="A49" s="39">
        <v>14</v>
      </c>
      <c r="B49" s="39"/>
      <c r="C49" s="39"/>
      <c r="D49" s="39">
        <v>7</v>
      </c>
      <c r="E49" s="39"/>
      <c r="F49" s="39"/>
      <c r="G49" s="39">
        <f>IF(A$8="","",A$8)</f>
      </c>
      <c r="H49" s="39"/>
      <c r="I49" s="39"/>
      <c r="J49" s="39"/>
      <c r="K49" s="39"/>
      <c r="L49" s="39"/>
      <c r="M49" s="39"/>
      <c r="N49" s="39">
        <f>IF(H$8="","",H$8)</f>
      </c>
      <c r="O49" s="39"/>
      <c r="P49" s="39"/>
      <c r="Q49" s="39"/>
      <c r="R49" s="39"/>
      <c r="S49" s="39"/>
      <c r="T49" s="39"/>
      <c r="U49" s="39" t="s">
        <v>0</v>
      </c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>
        <f>IF(AS49="","",IF(AS49&gt;AS50,"V"&amp;AS49,AS49))</f>
      </c>
      <c r="AZ49" s="39"/>
      <c r="BA49" s="39"/>
      <c r="BB49" s="6"/>
      <c r="BC49" s="6"/>
      <c r="BD49" s="6"/>
      <c r="BE49" s="6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</row>
    <row r="50" spans="1:74" ht="16.5" customHeight="1">
      <c r="A50" s="39"/>
      <c r="B50" s="39"/>
      <c r="C50" s="39"/>
      <c r="D50" s="39">
        <v>2</v>
      </c>
      <c r="E50" s="39"/>
      <c r="F50" s="39"/>
      <c r="G50" s="39">
        <f>IF(A$3="","",A$3)</f>
      </c>
      <c r="H50" s="39"/>
      <c r="I50" s="39"/>
      <c r="J50" s="39"/>
      <c r="K50" s="39"/>
      <c r="L50" s="39"/>
      <c r="M50" s="39"/>
      <c r="N50" s="39">
        <f>IF(H$3="","",H$3)</f>
      </c>
      <c r="O50" s="39"/>
      <c r="P50" s="39"/>
      <c r="Q50" s="39"/>
      <c r="R50" s="39"/>
      <c r="S50" s="39"/>
      <c r="T50" s="39"/>
      <c r="U50" s="39" t="s">
        <v>0</v>
      </c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>
        <f>IF(AS50="","",IF(AS50&gt;AS49,"V"&amp;AS50,AS50))</f>
      </c>
      <c r="AZ50" s="39"/>
      <c r="BA50" s="39"/>
      <c r="BB50" s="6"/>
      <c r="BC50" s="6"/>
      <c r="BD50" s="6"/>
      <c r="BE50" s="6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</row>
    <row r="51" ht="16.5" customHeight="1"/>
    <row r="52" spans="1:74" ht="16.5" customHeight="1">
      <c r="A52" s="39">
        <v>15</v>
      </c>
      <c r="B52" s="39"/>
      <c r="C52" s="39"/>
      <c r="D52" s="39">
        <v>3</v>
      </c>
      <c r="E52" s="39"/>
      <c r="F52" s="39"/>
      <c r="G52" s="39">
        <f>IF(A$4="","",A$4)</f>
      </c>
      <c r="H52" s="39"/>
      <c r="I52" s="39"/>
      <c r="J52" s="39"/>
      <c r="K52" s="39"/>
      <c r="L52" s="39"/>
      <c r="M52" s="39"/>
      <c r="N52" s="39">
        <f>IF(H$4="","",H$4)</f>
      </c>
      <c r="O52" s="39"/>
      <c r="P52" s="39"/>
      <c r="Q52" s="39"/>
      <c r="R52" s="39"/>
      <c r="S52" s="39"/>
      <c r="T52" s="39"/>
      <c r="U52" s="39" t="s">
        <v>0</v>
      </c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>
        <f>IF(AS52="","",IF(AS52&gt;AS53,"V"&amp;AS52,AS52))</f>
      </c>
      <c r="AZ52" s="39"/>
      <c r="BA52" s="39"/>
      <c r="BB52" s="6"/>
      <c r="BC52" s="6"/>
      <c r="BD52" s="6"/>
      <c r="BE52" s="6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</row>
    <row r="53" spans="1:74" ht="16.5" customHeight="1">
      <c r="A53" s="39"/>
      <c r="B53" s="39"/>
      <c r="C53" s="39"/>
      <c r="D53" s="39">
        <v>5</v>
      </c>
      <c r="E53" s="39"/>
      <c r="F53" s="39"/>
      <c r="G53" s="39">
        <f>IF(A$6="","",A$6)</f>
      </c>
      <c r="H53" s="39"/>
      <c r="I53" s="39"/>
      <c r="J53" s="39"/>
      <c r="K53" s="39"/>
      <c r="L53" s="39"/>
      <c r="M53" s="39"/>
      <c r="N53" s="39">
        <f>IF(H$6="","",H$6)</f>
      </c>
      <c r="O53" s="39"/>
      <c r="P53" s="39"/>
      <c r="Q53" s="39"/>
      <c r="R53" s="39"/>
      <c r="S53" s="39"/>
      <c r="T53" s="39"/>
      <c r="U53" s="39" t="s">
        <v>0</v>
      </c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>
        <f>IF(AS53="","",IF(AS53&gt;AS52,"V"&amp;AS53,AS53))</f>
      </c>
      <c r="AZ53" s="39"/>
      <c r="BA53" s="39"/>
      <c r="BB53" s="6"/>
      <c r="BC53" s="6"/>
      <c r="BD53" s="6"/>
      <c r="BE53" s="6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</row>
    <row r="54" ht="16.5" customHeight="1"/>
    <row r="55" spans="1:74" ht="16.5" customHeight="1">
      <c r="A55" s="39">
        <v>16</v>
      </c>
      <c r="B55" s="39"/>
      <c r="C55" s="39"/>
      <c r="D55" s="39">
        <v>1</v>
      </c>
      <c r="E55" s="39"/>
      <c r="F55" s="39"/>
      <c r="G55" s="39">
        <f>IF(A$2="","",A$2)</f>
      </c>
      <c r="H55" s="39"/>
      <c r="I55" s="39"/>
      <c r="J55" s="39"/>
      <c r="K55" s="39"/>
      <c r="L55" s="39"/>
      <c r="M55" s="39"/>
      <c r="N55" s="39">
        <f>IF(H$2="","",H$2)</f>
      </c>
      <c r="O55" s="39"/>
      <c r="P55" s="39"/>
      <c r="Q55" s="39"/>
      <c r="R55" s="39"/>
      <c r="S55" s="39"/>
      <c r="T55" s="39"/>
      <c r="U55" s="39" t="s">
        <v>0</v>
      </c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>
        <f>IF(AS55="","",IF(AS55&gt;AS56,"V"&amp;AS55,AS55))</f>
      </c>
      <c r="AZ55" s="39"/>
      <c r="BA55" s="39"/>
      <c r="BB55" s="6"/>
      <c r="BC55" s="6"/>
      <c r="BD55" s="6"/>
      <c r="BE55" s="6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</row>
    <row r="56" spans="1:74" ht="16.5" customHeight="1">
      <c r="A56" s="39"/>
      <c r="B56" s="39"/>
      <c r="C56" s="39"/>
      <c r="D56" s="39">
        <v>6</v>
      </c>
      <c r="E56" s="39"/>
      <c r="F56" s="39"/>
      <c r="G56" s="39">
        <f>IF(A$7="","",A$7)</f>
      </c>
      <c r="H56" s="39"/>
      <c r="I56" s="39"/>
      <c r="J56" s="39"/>
      <c r="K56" s="39"/>
      <c r="L56" s="39"/>
      <c r="M56" s="39"/>
      <c r="N56" s="39">
        <f>IF(H$7="","",H$7)</f>
      </c>
      <c r="O56" s="39"/>
      <c r="P56" s="39"/>
      <c r="Q56" s="39"/>
      <c r="R56" s="39"/>
      <c r="S56" s="39"/>
      <c r="T56" s="39"/>
      <c r="U56" s="39" t="s">
        <v>0</v>
      </c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>
        <f>IF(AS56="","",IF(AS56&gt;AS55,"V"&amp;AS56,AS56))</f>
      </c>
      <c r="AZ56" s="39"/>
      <c r="BA56" s="39"/>
      <c r="BB56" s="6"/>
      <c r="BC56" s="6"/>
      <c r="BD56" s="6"/>
      <c r="BE56" s="6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</row>
    <row r="57" ht="16.5" customHeight="1"/>
    <row r="58" spans="1:74" ht="16.5" customHeight="1">
      <c r="A58" s="39">
        <v>17</v>
      </c>
      <c r="B58" s="39"/>
      <c r="C58" s="39"/>
      <c r="D58" s="39">
        <v>2</v>
      </c>
      <c r="E58" s="39"/>
      <c r="F58" s="39"/>
      <c r="G58" s="39">
        <f>IF(A$3="","",A$3)</f>
      </c>
      <c r="H58" s="39"/>
      <c r="I58" s="39"/>
      <c r="J58" s="39"/>
      <c r="K58" s="39"/>
      <c r="L58" s="39"/>
      <c r="M58" s="39"/>
      <c r="N58" s="39">
        <f>IF(H$3="","",H$3)</f>
      </c>
      <c r="O58" s="39"/>
      <c r="P58" s="39"/>
      <c r="Q58" s="39"/>
      <c r="R58" s="39"/>
      <c r="S58" s="39"/>
      <c r="T58" s="39"/>
      <c r="U58" s="39" t="s">
        <v>0</v>
      </c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>
        <f>IF(AS58="","",IF(AS58&gt;AS59,"V"&amp;AS58,AS58))</f>
      </c>
      <c r="AZ58" s="39"/>
      <c r="BA58" s="39"/>
      <c r="BB58" s="6"/>
      <c r="BC58" s="6"/>
      <c r="BD58" s="6"/>
      <c r="BE58" s="6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</row>
    <row r="59" spans="1:74" ht="16.5" customHeight="1">
      <c r="A59" s="39"/>
      <c r="B59" s="39"/>
      <c r="C59" s="39"/>
      <c r="D59" s="39">
        <v>4</v>
      </c>
      <c r="E59" s="39"/>
      <c r="F59" s="39"/>
      <c r="G59" s="39">
        <f>IF(A$5="","",A$5)</f>
      </c>
      <c r="H59" s="39"/>
      <c r="I59" s="39"/>
      <c r="J59" s="39"/>
      <c r="K59" s="39"/>
      <c r="L59" s="39"/>
      <c r="M59" s="39"/>
      <c r="N59" s="39">
        <f>IF(H$5="","",H$5)</f>
      </c>
      <c r="O59" s="39"/>
      <c r="P59" s="39"/>
      <c r="Q59" s="39"/>
      <c r="R59" s="39"/>
      <c r="S59" s="39"/>
      <c r="T59" s="39"/>
      <c r="U59" s="39" t="s">
        <v>0</v>
      </c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>
        <f>IF(AS59="","",IF(AS59&gt;AS58,"V"&amp;AS59,AS59))</f>
      </c>
      <c r="AZ59" s="39"/>
      <c r="BA59" s="39"/>
      <c r="BB59" s="6"/>
      <c r="BC59" s="6"/>
      <c r="BD59" s="6"/>
      <c r="BE59" s="6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</row>
    <row r="60" ht="16.5" customHeight="1"/>
    <row r="61" spans="1:74" ht="16.5" customHeight="1">
      <c r="A61" s="39">
        <v>18</v>
      </c>
      <c r="B61" s="39"/>
      <c r="C61" s="39"/>
      <c r="D61" s="39">
        <v>7</v>
      </c>
      <c r="E61" s="39"/>
      <c r="F61" s="39"/>
      <c r="G61" s="39">
        <f>IF(A$8="","",A$8)</f>
      </c>
      <c r="H61" s="39"/>
      <c r="I61" s="39"/>
      <c r="J61" s="39"/>
      <c r="K61" s="39"/>
      <c r="L61" s="39"/>
      <c r="M61" s="39"/>
      <c r="N61" s="39">
        <f>IF(H$8="","",H$8)</f>
      </c>
      <c r="O61" s="39"/>
      <c r="P61" s="39"/>
      <c r="Q61" s="39"/>
      <c r="R61" s="39"/>
      <c r="S61" s="39"/>
      <c r="T61" s="39"/>
      <c r="U61" s="39" t="s">
        <v>0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>
        <f>IF(AS61="","",IF(AS61&gt;AS62,"V"&amp;AS61,AS61))</f>
      </c>
      <c r="AZ61" s="39"/>
      <c r="BA61" s="39"/>
      <c r="BB61" s="6"/>
      <c r="BC61" s="6"/>
      <c r="BD61" s="6"/>
      <c r="BE61" s="6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</row>
    <row r="62" spans="1:74" ht="16.5" customHeight="1">
      <c r="A62" s="39"/>
      <c r="B62" s="39"/>
      <c r="C62" s="39"/>
      <c r="D62" s="39">
        <v>3</v>
      </c>
      <c r="E62" s="39"/>
      <c r="F62" s="39"/>
      <c r="G62" s="39">
        <f>IF(A$4="","",A$4)</f>
      </c>
      <c r="H62" s="39"/>
      <c r="I62" s="39"/>
      <c r="J62" s="39"/>
      <c r="K62" s="39"/>
      <c r="L62" s="39"/>
      <c r="M62" s="39"/>
      <c r="N62" s="39">
        <f>IF(H$4="","",H$4)</f>
      </c>
      <c r="O62" s="39"/>
      <c r="P62" s="39"/>
      <c r="Q62" s="39"/>
      <c r="R62" s="39"/>
      <c r="S62" s="39"/>
      <c r="T62" s="39"/>
      <c r="U62" s="39" t="s">
        <v>0</v>
      </c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>
        <f>IF(AS62="","",IF(AS62&gt;AS61,"V"&amp;AS62,AS62))</f>
      </c>
      <c r="AZ62" s="39"/>
      <c r="BA62" s="39"/>
      <c r="BB62" s="6"/>
      <c r="BC62" s="6"/>
      <c r="BD62" s="6"/>
      <c r="BE62" s="6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</row>
    <row r="63" ht="16.5" customHeight="1"/>
    <row r="64" spans="1:74" ht="16.5" customHeight="1">
      <c r="A64" s="39">
        <v>19</v>
      </c>
      <c r="B64" s="39"/>
      <c r="C64" s="39"/>
      <c r="D64" s="39">
        <v>6</v>
      </c>
      <c r="E64" s="39"/>
      <c r="F64" s="39"/>
      <c r="G64" s="39">
        <f>IF(A$7="","",A$7)</f>
      </c>
      <c r="H64" s="39"/>
      <c r="I64" s="39"/>
      <c r="J64" s="39"/>
      <c r="K64" s="39"/>
      <c r="L64" s="39"/>
      <c r="M64" s="39"/>
      <c r="N64" s="39">
        <f>IF(H$7="","",H$7)</f>
      </c>
      <c r="O64" s="39"/>
      <c r="P64" s="39"/>
      <c r="Q64" s="39"/>
      <c r="R64" s="39"/>
      <c r="S64" s="39"/>
      <c r="T64" s="39"/>
      <c r="U64" s="39" t="s">
        <v>0</v>
      </c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>
        <f>IF(AS64="","",IF(AS64&gt;AS65,"V"&amp;AS64,AS64))</f>
      </c>
      <c r="AZ64" s="39"/>
      <c r="BA64" s="39"/>
      <c r="BB64" s="6"/>
      <c r="BC64" s="6"/>
      <c r="BD64" s="6"/>
      <c r="BE64" s="6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</row>
    <row r="65" spans="1:74" ht="16.5" customHeight="1">
      <c r="A65" s="39"/>
      <c r="B65" s="39"/>
      <c r="C65" s="39"/>
      <c r="D65" s="39">
        <v>5</v>
      </c>
      <c r="E65" s="39"/>
      <c r="F65" s="39"/>
      <c r="G65" s="39">
        <f>IF(A$6="","",A$6)</f>
      </c>
      <c r="H65" s="39"/>
      <c r="I65" s="39"/>
      <c r="J65" s="39"/>
      <c r="K65" s="39"/>
      <c r="L65" s="39"/>
      <c r="M65" s="39"/>
      <c r="N65" s="39">
        <f>IF(H$6="","",H$6)</f>
      </c>
      <c r="O65" s="39"/>
      <c r="P65" s="39"/>
      <c r="Q65" s="39"/>
      <c r="R65" s="39"/>
      <c r="S65" s="39"/>
      <c r="T65" s="39"/>
      <c r="U65" s="39" t="s">
        <v>0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>
        <f>IF(AS65="","",IF(AS65&gt;AS64,"V"&amp;AS65,AS65))</f>
      </c>
      <c r="AZ65" s="39"/>
      <c r="BA65" s="39"/>
      <c r="BB65" s="6"/>
      <c r="BC65" s="6"/>
      <c r="BD65" s="6"/>
      <c r="BE65" s="6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</row>
    <row r="66" ht="16.5" customHeight="1"/>
    <row r="67" spans="1:74" ht="16.5" customHeight="1">
      <c r="A67" s="39">
        <v>20</v>
      </c>
      <c r="B67" s="39"/>
      <c r="C67" s="39"/>
      <c r="D67" s="39">
        <v>1</v>
      </c>
      <c r="E67" s="39"/>
      <c r="F67" s="39"/>
      <c r="G67" s="39">
        <f>IF(A$2="","",A$2)</f>
      </c>
      <c r="H67" s="39"/>
      <c r="I67" s="39"/>
      <c r="J67" s="39"/>
      <c r="K67" s="39"/>
      <c r="L67" s="39"/>
      <c r="M67" s="39"/>
      <c r="N67" s="39">
        <f>IF(H$2="","",H$2)</f>
      </c>
      <c r="O67" s="39"/>
      <c r="P67" s="39"/>
      <c r="Q67" s="39"/>
      <c r="R67" s="39"/>
      <c r="S67" s="39"/>
      <c r="T67" s="39"/>
      <c r="U67" s="39" t="s">
        <v>0</v>
      </c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>
        <f>IF(AS67="","",IF(AS67&gt;AS68,"V"&amp;AS67,AS67))</f>
      </c>
      <c r="AZ67" s="39"/>
      <c r="BA67" s="39"/>
      <c r="BB67" s="6"/>
      <c r="BC67" s="6"/>
      <c r="BD67" s="6"/>
      <c r="BE67" s="6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</row>
    <row r="68" spans="1:74" ht="16.5" customHeight="1">
      <c r="A68" s="39"/>
      <c r="B68" s="39"/>
      <c r="C68" s="39"/>
      <c r="D68" s="39">
        <v>2</v>
      </c>
      <c r="E68" s="39"/>
      <c r="F68" s="39"/>
      <c r="G68" s="39">
        <f>IF(A$3="","",A$3)</f>
      </c>
      <c r="H68" s="39"/>
      <c r="I68" s="39"/>
      <c r="J68" s="39"/>
      <c r="K68" s="39"/>
      <c r="L68" s="39"/>
      <c r="M68" s="39"/>
      <c r="N68" s="39">
        <f>IF(H$3="","",H$3)</f>
      </c>
      <c r="O68" s="39"/>
      <c r="P68" s="39"/>
      <c r="Q68" s="39"/>
      <c r="R68" s="39"/>
      <c r="S68" s="39"/>
      <c r="T68" s="39"/>
      <c r="U68" s="39" t="s">
        <v>0</v>
      </c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>
        <f>IF(AS68="","",IF(AS68&gt;AS67,"V"&amp;AS68,AS68))</f>
      </c>
      <c r="AZ68" s="39"/>
      <c r="BA68" s="39"/>
      <c r="BB68" s="6"/>
      <c r="BC68" s="6"/>
      <c r="BD68" s="6"/>
      <c r="BE68" s="6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</row>
    <row r="69" ht="16.5" customHeight="1"/>
    <row r="70" spans="1:74" ht="16.5" customHeight="1">
      <c r="A70" s="39">
        <v>21</v>
      </c>
      <c r="B70" s="39"/>
      <c r="C70" s="39"/>
      <c r="D70" s="39">
        <v>4</v>
      </c>
      <c r="E70" s="39"/>
      <c r="F70" s="39"/>
      <c r="G70" s="39">
        <f>IF(A$5="","",A$5)</f>
      </c>
      <c r="H70" s="39"/>
      <c r="I70" s="39"/>
      <c r="J70" s="39"/>
      <c r="K70" s="39"/>
      <c r="L70" s="39"/>
      <c r="M70" s="39"/>
      <c r="N70" s="39">
        <f>IF(H$5="","",H$5)</f>
      </c>
      <c r="O70" s="39"/>
      <c r="P70" s="39"/>
      <c r="Q70" s="39"/>
      <c r="R70" s="39"/>
      <c r="S70" s="39"/>
      <c r="T70" s="39"/>
      <c r="U70" s="39" t="s">
        <v>0</v>
      </c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>
        <f>IF(AS70="","",IF(AS70&gt;AS71,"V"&amp;AS70,AS70))</f>
      </c>
      <c r="AZ70" s="39"/>
      <c r="BA70" s="39"/>
      <c r="BB70" s="6"/>
      <c r="BC70" s="6"/>
      <c r="BD70" s="6"/>
      <c r="BE70" s="6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</row>
    <row r="71" spans="1:74" ht="16.5" customHeight="1">
      <c r="A71" s="39"/>
      <c r="B71" s="39"/>
      <c r="C71" s="39"/>
      <c r="D71" s="39">
        <v>7</v>
      </c>
      <c r="E71" s="39"/>
      <c r="F71" s="39"/>
      <c r="G71" s="39">
        <f>IF(A$8="","",A$8)</f>
      </c>
      <c r="H71" s="39"/>
      <c r="I71" s="39"/>
      <c r="J71" s="39"/>
      <c r="K71" s="39"/>
      <c r="L71" s="39"/>
      <c r="M71" s="39"/>
      <c r="N71" s="39">
        <f>IF(H$8="","",H$8)</f>
      </c>
      <c r="O71" s="39"/>
      <c r="P71" s="39"/>
      <c r="Q71" s="39"/>
      <c r="R71" s="39"/>
      <c r="S71" s="39"/>
      <c r="T71" s="39"/>
      <c r="U71" s="39" t="s">
        <v>0</v>
      </c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>
        <f>IF(AS71="","",IF(AS71&gt;AS70,"V"&amp;AS71,AS71))</f>
      </c>
      <c r="AZ71" s="39"/>
      <c r="BA71" s="39"/>
      <c r="BB71" s="6"/>
      <c r="BC71" s="6"/>
      <c r="BD71" s="6"/>
      <c r="BE71" s="6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</row>
  </sheetData>
  <sheetProtection/>
  <mergeCells count="456">
    <mergeCell ref="AY70:BA70"/>
    <mergeCell ref="BF70:BN70"/>
    <mergeCell ref="BO70:BV71"/>
    <mergeCell ref="D71:F71"/>
    <mergeCell ref="G71:M71"/>
    <mergeCell ref="N71:T71"/>
    <mergeCell ref="U71:AR71"/>
    <mergeCell ref="AS71:AX71"/>
    <mergeCell ref="AY71:BA71"/>
    <mergeCell ref="BF71:BN71"/>
    <mergeCell ref="A70:C71"/>
    <mergeCell ref="D70:F70"/>
    <mergeCell ref="G70:M70"/>
    <mergeCell ref="N70:T70"/>
    <mergeCell ref="U70:AR70"/>
    <mergeCell ref="AS70:AX70"/>
    <mergeCell ref="AY67:BA67"/>
    <mergeCell ref="BF67:BN67"/>
    <mergeCell ref="BO67:BV68"/>
    <mergeCell ref="D68:F68"/>
    <mergeCell ref="G68:M68"/>
    <mergeCell ref="N68:T68"/>
    <mergeCell ref="U68:AR68"/>
    <mergeCell ref="AS68:AX68"/>
    <mergeCell ref="AY68:BA68"/>
    <mergeCell ref="BF68:BN68"/>
    <mergeCell ref="A67:C68"/>
    <mergeCell ref="D67:F67"/>
    <mergeCell ref="G67:M67"/>
    <mergeCell ref="N67:T67"/>
    <mergeCell ref="U67:AR67"/>
    <mergeCell ref="AS67:AX67"/>
    <mergeCell ref="AY64:BA64"/>
    <mergeCell ref="BF64:BN64"/>
    <mergeCell ref="BO64:BV65"/>
    <mergeCell ref="D65:F65"/>
    <mergeCell ref="G65:M65"/>
    <mergeCell ref="N65:T65"/>
    <mergeCell ref="U65:AR65"/>
    <mergeCell ref="AS65:AX65"/>
    <mergeCell ref="AY65:BA65"/>
    <mergeCell ref="BF65:BN65"/>
    <mergeCell ref="A64:C65"/>
    <mergeCell ref="D64:F64"/>
    <mergeCell ref="G64:M64"/>
    <mergeCell ref="N64:T64"/>
    <mergeCell ref="U64:AR64"/>
    <mergeCell ref="AS64:AX64"/>
    <mergeCell ref="AY61:BA61"/>
    <mergeCell ref="BF61:BN61"/>
    <mergeCell ref="BO61:BV62"/>
    <mergeCell ref="D62:F62"/>
    <mergeCell ref="G62:M62"/>
    <mergeCell ref="N62:T62"/>
    <mergeCell ref="U62:AR62"/>
    <mergeCell ref="AS62:AX62"/>
    <mergeCell ref="AY62:BA62"/>
    <mergeCell ref="BF62:BN62"/>
    <mergeCell ref="A61:C62"/>
    <mergeCell ref="D61:F61"/>
    <mergeCell ref="G61:M61"/>
    <mergeCell ref="N61:T61"/>
    <mergeCell ref="U61:AR61"/>
    <mergeCell ref="AS61:AX61"/>
    <mergeCell ref="AY58:BA58"/>
    <mergeCell ref="BF58:BN58"/>
    <mergeCell ref="BO58:BV59"/>
    <mergeCell ref="D59:F59"/>
    <mergeCell ref="G59:M59"/>
    <mergeCell ref="N59:T59"/>
    <mergeCell ref="U59:AR59"/>
    <mergeCell ref="AS59:AX59"/>
    <mergeCell ref="AY59:BA59"/>
    <mergeCell ref="BF59:BN59"/>
    <mergeCell ref="A58:C59"/>
    <mergeCell ref="D58:F58"/>
    <mergeCell ref="G58:M58"/>
    <mergeCell ref="N58:T58"/>
    <mergeCell ref="U58:AR58"/>
    <mergeCell ref="AS58:AX58"/>
    <mergeCell ref="AY55:BA55"/>
    <mergeCell ref="BF55:BN55"/>
    <mergeCell ref="BO55:BV56"/>
    <mergeCell ref="D56:F56"/>
    <mergeCell ref="G56:M56"/>
    <mergeCell ref="N56:T56"/>
    <mergeCell ref="U56:AR56"/>
    <mergeCell ref="AS56:AX56"/>
    <mergeCell ref="AY56:BA56"/>
    <mergeCell ref="BF56:BN56"/>
    <mergeCell ref="A55:C56"/>
    <mergeCell ref="D55:F55"/>
    <mergeCell ref="G55:M55"/>
    <mergeCell ref="N55:T55"/>
    <mergeCell ref="U55:AR55"/>
    <mergeCell ref="AS55:AX55"/>
    <mergeCell ref="AY52:BA52"/>
    <mergeCell ref="BF52:BN52"/>
    <mergeCell ref="BO52:BV53"/>
    <mergeCell ref="D53:F53"/>
    <mergeCell ref="G53:M53"/>
    <mergeCell ref="N53:T53"/>
    <mergeCell ref="U53:AR53"/>
    <mergeCell ref="AS53:AX53"/>
    <mergeCell ref="AY53:BA53"/>
    <mergeCell ref="BF53:BN53"/>
    <mergeCell ref="A52:C53"/>
    <mergeCell ref="D52:F52"/>
    <mergeCell ref="G52:M52"/>
    <mergeCell ref="N52:T52"/>
    <mergeCell ref="U52:AR52"/>
    <mergeCell ref="AS52:AX52"/>
    <mergeCell ref="AY49:BA49"/>
    <mergeCell ref="BF49:BN49"/>
    <mergeCell ref="BO49:BV50"/>
    <mergeCell ref="D50:F50"/>
    <mergeCell ref="G50:M50"/>
    <mergeCell ref="N50:T50"/>
    <mergeCell ref="U50:AR50"/>
    <mergeCell ref="AS50:AX50"/>
    <mergeCell ref="AY50:BA50"/>
    <mergeCell ref="BF50:BN50"/>
    <mergeCell ref="A49:C50"/>
    <mergeCell ref="D49:F49"/>
    <mergeCell ref="G49:M49"/>
    <mergeCell ref="N49:T49"/>
    <mergeCell ref="U49:AR49"/>
    <mergeCell ref="AS49:AX49"/>
    <mergeCell ref="AY46:BA46"/>
    <mergeCell ref="BF46:BN46"/>
    <mergeCell ref="BO46:BV47"/>
    <mergeCell ref="D47:F47"/>
    <mergeCell ref="G47:M47"/>
    <mergeCell ref="N47:T47"/>
    <mergeCell ref="U47:AR47"/>
    <mergeCell ref="AS47:AX47"/>
    <mergeCell ref="AY47:BA47"/>
    <mergeCell ref="BF47:BN47"/>
    <mergeCell ref="A46:C47"/>
    <mergeCell ref="D46:F46"/>
    <mergeCell ref="G46:M46"/>
    <mergeCell ref="N46:T46"/>
    <mergeCell ref="U46:AR46"/>
    <mergeCell ref="AS46:AX46"/>
    <mergeCell ref="AY43:BA43"/>
    <mergeCell ref="BF43:BN43"/>
    <mergeCell ref="BO43:BV44"/>
    <mergeCell ref="D44:F44"/>
    <mergeCell ref="G44:M44"/>
    <mergeCell ref="N44:T44"/>
    <mergeCell ref="U44:AR44"/>
    <mergeCell ref="AS44:AX44"/>
    <mergeCell ref="AY44:BA44"/>
    <mergeCell ref="BF44:BN44"/>
    <mergeCell ref="A43:C44"/>
    <mergeCell ref="D43:F43"/>
    <mergeCell ref="G43:M43"/>
    <mergeCell ref="N43:T43"/>
    <mergeCell ref="U43:AR43"/>
    <mergeCell ref="AS43:AX43"/>
    <mergeCell ref="AY40:BA40"/>
    <mergeCell ref="BF40:BN40"/>
    <mergeCell ref="BO40:BV41"/>
    <mergeCell ref="D41:F41"/>
    <mergeCell ref="G41:M41"/>
    <mergeCell ref="N41:T41"/>
    <mergeCell ref="U41:AR41"/>
    <mergeCell ref="AS41:AX41"/>
    <mergeCell ref="AY41:BA41"/>
    <mergeCell ref="BF41:BN41"/>
    <mergeCell ref="A40:C41"/>
    <mergeCell ref="D40:F40"/>
    <mergeCell ref="G40:M40"/>
    <mergeCell ref="N40:T40"/>
    <mergeCell ref="U40:AR40"/>
    <mergeCell ref="AS40:AX40"/>
    <mergeCell ref="AY37:BA37"/>
    <mergeCell ref="BF37:BN37"/>
    <mergeCell ref="BO37:BV38"/>
    <mergeCell ref="D38:F38"/>
    <mergeCell ref="G38:M38"/>
    <mergeCell ref="N38:T38"/>
    <mergeCell ref="U38:AR38"/>
    <mergeCell ref="AS38:AX38"/>
    <mergeCell ref="AY38:BA38"/>
    <mergeCell ref="BF38:BN38"/>
    <mergeCell ref="A37:C38"/>
    <mergeCell ref="D37:F37"/>
    <mergeCell ref="G37:M37"/>
    <mergeCell ref="N37:T37"/>
    <mergeCell ref="U37:AR37"/>
    <mergeCell ref="AS37:AX37"/>
    <mergeCell ref="AY34:BA34"/>
    <mergeCell ref="BF34:BN34"/>
    <mergeCell ref="BO34:BV35"/>
    <mergeCell ref="D35:F35"/>
    <mergeCell ref="G35:M35"/>
    <mergeCell ref="N35:T35"/>
    <mergeCell ref="U35:AR35"/>
    <mergeCell ref="AS35:AX35"/>
    <mergeCell ref="AY35:BA35"/>
    <mergeCell ref="BF35:BN35"/>
    <mergeCell ref="A34:C35"/>
    <mergeCell ref="D34:F34"/>
    <mergeCell ref="G34:M34"/>
    <mergeCell ref="N34:T34"/>
    <mergeCell ref="U34:AR34"/>
    <mergeCell ref="AS34:AX34"/>
    <mergeCell ref="AY31:BA31"/>
    <mergeCell ref="BF31:BN31"/>
    <mergeCell ref="BO31:BV32"/>
    <mergeCell ref="D32:F32"/>
    <mergeCell ref="G32:M32"/>
    <mergeCell ref="N32:T32"/>
    <mergeCell ref="U32:AR32"/>
    <mergeCell ref="AS32:AX32"/>
    <mergeCell ref="AY32:BA32"/>
    <mergeCell ref="BF32:BN32"/>
    <mergeCell ref="A31:C32"/>
    <mergeCell ref="D31:F31"/>
    <mergeCell ref="G31:M31"/>
    <mergeCell ref="N31:T31"/>
    <mergeCell ref="U31:AR31"/>
    <mergeCell ref="AS31:AX31"/>
    <mergeCell ref="AY28:BA28"/>
    <mergeCell ref="BF28:BN28"/>
    <mergeCell ref="BO28:BV29"/>
    <mergeCell ref="D29:F29"/>
    <mergeCell ref="G29:M29"/>
    <mergeCell ref="N29:T29"/>
    <mergeCell ref="U29:AR29"/>
    <mergeCell ref="AS29:AX29"/>
    <mergeCell ref="AY29:BA29"/>
    <mergeCell ref="BF29:BN29"/>
    <mergeCell ref="A28:C29"/>
    <mergeCell ref="D28:F28"/>
    <mergeCell ref="G28:M28"/>
    <mergeCell ref="N28:T28"/>
    <mergeCell ref="U28:AR28"/>
    <mergeCell ref="AS28:AX28"/>
    <mergeCell ref="BO25:BV26"/>
    <mergeCell ref="D26:F26"/>
    <mergeCell ref="G26:M26"/>
    <mergeCell ref="N26:T26"/>
    <mergeCell ref="U26:AR26"/>
    <mergeCell ref="AS26:AX26"/>
    <mergeCell ref="AY26:BA26"/>
    <mergeCell ref="BF26:BN26"/>
    <mergeCell ref="BF23:BN23"/>
    <mergeCell ref="A25:C26"/>
    <mergeCell ref="D25:F25"/>
    <mergeCell ref="G25:M25"/>
    <mergeCell ref="N25:T25"/>
    <mergeCell ref="U25:AR25"/>
    <mergeCell ref="AS25:AX25"/>
    <mergeCell ref="AY25:BA25"/>
    <mergeCell ref="BF25:BN25"/>
    <mergeCell ref="A22:C23"/>
    <mergeCell ref="AY22:BA22"/>
    <mergeCell ref="BF22:BN22"/>
    <mergeCell ref="A19:C20"/>
    <mergeCell ref="BO22:BV23"/>
    <mergeCell ref="D23:F23"/>
    <mergeCell ref="G23:M23"/>
    <mergeCell ref="N23:T23"/>
    <mergeCell ref="U23:AR23"/>
    <mergeCell ref="AS23:AX23"/>
    <mergeCell ref="AY23:BA23"/>
    <mergeCell ref="D22:F22"/>
    <mergeCell ref="G22:M22"/>
    <mergeCell ref="N22:T22"/>
    <mergeCell ref="U22:AR22"/>
    <mergeCell ref="AS22:AX22"/>
    <mergeCell ref="A16:C17"/>
    <mergeCell ref="D16:F16"/>
    <mergeCell ref="D17:F17"/>
    <mergeCell ref="G17:M17"/>
    <mergeCell ref="N17:T17"/>
    <mergeCell ref="BO19:BV20"/>
    <mergeCell ref="D20:F20"/>
    <mergeCell ref="G20:M20"/>
    <mergeCell ref="N20:T20"/>
    <mergeCell ref="U20:AR20"/>
    <mergeCell ref="AS20:AX20"/>
    <mergeCell ref="AY20:BA20"/>
    <mergeCell ref="BF20:BN20"/>
    <mergeCell ref="D19:F19"/>
    <mergeCell ref="AS19:AX19"/>
    <mergeCell ref="AY19:BA19"/>
    <mergeCell ref="BF19:BN19"/>
    <mergeCell ref="G19:M19"/>
    <mergeCell ref="N19:T19"/>
    <mergeCell ref="U19:AR19"/>
    <mergeCell ref="U17:AR17"/>
    <mergeCell ref="AS17:AX17"/>
    <mergeCell ref="AY17:BA17"/>
    <mergeCell ref="BO10:BV11"/>
    <mergeCell ref="AY13:BA13"/>
    <mergeCell ref="BF13:BN13"/>
    <mergeCell ref="BO13:BV14"/>
    <mergeCell ref="AY11:BA11"/>
    <mergeCell ref="BF16:BN16"/>
    <mergeCell ref="BO16:BV17"/>
    <mergeCell ref="BF17:BN17"/>
    <mergeCell ref="BF14:BN14"/>
    <mergeCell ref="BF11:BN11"/>
    <mergeCell ref="AY16:BA16"/>
    <mergeCell ref="AS13:AX13"/>
    <mergeCell ref="G14:M14"/>
    <mergeCell ref="N14:T14"/>
    <mergeCell ref="U14:AR14"/>
    <mergeCell ref="AS14:AX14"/>
    <mergeCell ref="G16:M16"/>
    <mergeCell ref="N16:T16"/>
    <mergeCell ref="U16:AR16"/>
    <mergeCell ref="AS16:AX16"/>
    <mergeCell ref="BF10:BN10"/>
    <mergeCell ref="D14:F14"/>
    <mergeCell ref="U10:AR10"/>
    <mergeCell ref="U11:AR11"/>
    <mergeCell ref="AS11:AX11"/>
    <mergeCell ref="AY10:BA10"/>
    <mergeCell ref="G11:M11"/>
    <mergeCell ref="N11:T11"/>
    <mergeCell ref="AS10:AX10"/>
    <mergeCell ref="AY14:BA14"/>
    <mergeCell ref="A13:C14"/>
    <mergeCell ref="D13:F13"/>
    <mergeCell ref="G13:M13"/>
    <mergeCell ref="N13:T13"/>
    <mergeCell ref="U13:AR13"/>
    <mergeCell ref="A10:C11"/>
    <mergeCell ref="D10:F10"/>
    <mergeCell ref="G10:M10"/>
    <mergeCell ref="N10:T10"/>
    <mergeCell ref="D11:F11"/>
    <mergeCell ref="AJ8:AL8"/>
    <mergeCell ref="AM8:AS8"/>
    <mergeCell ref="AT8:AZ8"/>
    <mergeCell ref="BA8:BG8"/>
    <mergeCell ref="AD8:AF8"/>
    <mergeCell ref="AG8:AI8"/>
    <mergeCell ref="BH8:BN8"/>
    <mergeCell ref="BO8:BU8"/>
    <mergeCell ref="BO7:BU7"/>
    <mergeCell ref="A8:G8"/>
    <mergeCell ref="H8:N8"/>
    <mergeCell ref="O8:Q8"/>
    <mergeCell ref="R8:T8"/>
    <mergeCell ref="U8:W8"/>
    <mergeCell ref="X8:Z8"/>
    <mergeCell ref="AA8:AC8"/>
    <mergeCell ref="AG7:AI7"/>
    <mergeCell ref="AJ7:AL7"/>
    <mergeCell ref="AM7:AS7"/>
    <mergeCell ref="AT7:AZ7"/>
    <mergeCell ref="BA7:BG7"/>
    <mergeCell ref="BH7:BN7"/>
    <mergeCell ref="BH6:BN6"/>
    <mergeCell ref="BO6:BU6"/>
    <mergeCell ref="A7:G7"/>
    <mergeCell ref="H7:N7"/>
    <mergeCell ref="O7:Q7"/>
    <mergeCell ref="R7:T7"/>
    <mergeCell ref="U7:W7"/>
    <mergeCell ref="X7:Z7"/>
    <mergeCell ref="AA7:AC7"/>
    <mergeCell ref="AD7:AF7"/>
    <mergeCell ref="AD6:AF6"/>
    <mergeCell ref="AG6:AI6"/>
    <mergeCell ref="AJ6:AL6"/>
    <mergeCell ref="AM6:AS6"/>
    <mergeCell ref="AT6:AZ6"/>
    <mergeCell ref="BA6:BG6"/>
    <mergeCell ref="BA5:BG5"/>
    <mergeCell ref="BH5:BN5"/>
    <mergeCell ref="BO5:BU5"/>
    <mergeCell ref="A6:G6"/>
    <mergeCell ref="H6:N6"/>
    <mergeCell ref="O6:Q6"/>
    <mergeCell ref="R6:T6"/>
    <mergeCell ref="U6:W6"/>
    <mergeCell ref="X6:Z6"/>
    <mergeCell ref="AA6:AC6"/>
    <mergeCell ref="AA5:AC5"/>
    <mergeCell ref="AD5:AF5"/>
    <mergeCell ref="AG5:AI5"/>
    <mergeCell ref="AJ5:AL5"/>
    <mergeCell ref="AM5:AS5"/>
    <mergeCell ref="AT5:AZ5"/>
    <mergeCell ref="A5:G5"/>
    <mergeCell ref="H5:N5"/>
    <mergeCell ref="O5:Q5"/>
    <mergeCell ref="R5:T5"/>
    <mergeCell ref="U5:W5"/>
    <mergeCell ref="X5:Z5"/>
    <mergeCell ref="AJ4:AL4"/>
    <mergeCell ref="AM4:AS4"/>
    <mergeCell ref="AT4:AZ4"/>
    <mergeCell ref="BA4:BG4"/>
    <mergeCell ref="BH4:BN4"/>
    <mergeCell ref="BO4:BU4"/>
    <mergeCell ref="BO3:BU3"/>
    <mergeCell ref="A4:G4"/>
    <mergeCell ref="H4:N4"/>
    <mergeCell ref="O4:Q4"/>
    <mergeCell ref="R4:T4"/>
    <mergeCell ref="U4:W4"/>
    <mergeCell ref="X4:Z4"/>
    <mergeCell ref="AA4:AC4"/>
    <mergeCell ref="AD4:AF4"/>
    <mergeCell ref="AG4:AI4"/>
    <mergeCell ref="AG3:AI3"/>
    <mergeCell ref="AJ3:AL3"/>
    <mergeCell ref="AM3:AS3"/>
    <mergeCell ref="AT3:AZ3"/>
    <mergeCell ref="BA3:BG3"/>
    <mergeCell ref="BH3:BN3"/>
    <mergeCell ref="BH2:BN2"/>
    <mergeCell ref="BO2:BU2"/>
    <mergeCell ref="A3:G3"/>
    <mergeCell ref="H3:N3"/>
    <mergeCell ref="O3:Q3"/>
    <mergeCell ref="R3:T3"/>
    <mergeCell ref="U3:W3"/>
    <mergeCell ref="X3:Z3"/>
    <mergeCell ref="AA3:AC3"/>
    <mergeCell ref="AD3:AF3"/>
    <mergeCell ref="AD2:AF2"/>
    <mergeCell ref="AG2:AI2"/>
    <mergeCell ref="AJ2:AL2"/>
    <mergeCell ref="AM2:AS2"/>
    <mergeCell ref="AT2:AZ2"/>
    <mergeCell ref="BA2:BG2"/>
    <mergeCell ref="BA1:BG1"/>
    <mergeCell ref="BH1:BN1"/>
    <mergeCell ref="BO1:BU1"/>
    <mergeCell ref="A2:G2"/>
    <mergeCell ref="H2:N2"/>
    <mergeCell ref="O2:Q2"/>
    <mergeCell ref="R2:T2"/>
    <mergeCell ref="U2:W2"/>
    <mergeCell ref="X2:Z2"/>
    <mergeCell ref="AA2:AC2"/>
    <mergeCell ref="AA1:AC1"/>
    <mergeCell ref="AD1:AF1"/>
    <mergeCell ref="AG1:AI1"/>
    <mergeCell ref="AJ1:AL1"/>
    <mergeCell ref="AM1:AS1"/>
    <mergeCell ref="AT1:AZ1"/>
    <mergeCell ref="A1:G1"/>
    <mergeCell ref="H1:N1"/>
    <mergeCell ref="O1:Q1"/>
    <mergeCell ref="R1:T1"/>
    <mergeCell ref="U1:W1"/>
    <mergeCell ref="X1:Z1"/>
  </mergeCells>
  <printOptions/>
  <pageMargins left="0.11811023622047244" right="0.11811023622047244" top="0.15748031496062992" bottom="0.15748031496062992" header="0.11811023622047244" footer="0.11811023622047244"/>
  <pageSetup horizontalDpi="600" verticalDpi="600" orientation="portrait" paperSize="9" scale="98"/>
  <colBreaks count="1" manualBreakCount="1">
    <brk id="7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BX9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R9" sqref="BR9:BX9"/>
    </sheetView>
  </sheetViews>
  <sheetFormatPr defaultColWidth="8.8515625" defaultRowHeight="15"/>
  <cols>
    <col min="1" max="42" width="1.57421875" style="0" customWidth="1"/>
    <col min="43" max="46" width="1.57421875" style="0" hidden="1" customWidth="1"/>
    <col min="47" max="49" width="1.57421875" style="0" customWidth="1"/>
    <col min="50" max="52" width="1.57421875" style="0" hidden="1" customWidth="1"/>
    <col min="53" max="56" width="1.57421875" style="0" customWidth="1"/>
    <col min="57" max="60" width="1.57421875" style="0" hidden="1" customWidth="1"/>
    <col min="61" max="63" width="1.57421875" style="0" customWidth="1"/>
    <col min="64" max="67" width="1.57421875" style="0" hidden="1" customWidth="1"/>
    <col min="68" max="70" width="1.57421875" style="0" customWidth="1"/>
    <col min="71" max="73" width="1.57421875" style="0" hidden="1" customWidth="1"/>
    <col min="74" max="76" width="1.57421875" style="0" customWidth="1"/>
  </cols>
  <sheetData>
    <row r="1" spans="1:76" ht="17.25" customHeight="1" thickBot="1">
      <c r="A1" s="95" t="s">
        <v>1</v>
      </c>
      <c r="B1" s="93"/>
      <c r="C1" s="93"/>
      <c r="D1" s="93"/>
      <c r="E1" s="93"/>
      <c r="F1" s="93"/>
      <c r="G1" s="93"/>
      <c r="H1" s="93" t="s">
        <v>13</v>
      </c>
      <c r="I1" s="93"/>
      <c r="J1" s="93"/>
      <c r="K1" s="93"/>
      <c r="L1" s="93"/>
      <c r="M1" s="93"/>
      <c r="N1" s="94"/>
      <c r="O1" s="96"/>
      <c r="P1" s="97"/>
      <c r="Q1" s="98"/>
      <c r="R1" s="99">
        <v>1</v>
      </c>
      <c r="S1" s="93"/>
      <c r="T1" s="93"/>
      <c r="U1" s="93">
        <v>2</v>
      </c>
      <c r="V1" s="93"/>
      <c r="W1" s="93"/>
      <c r="X1" s="93">
        <v>3</v>
      </c>
      <c r="Y1" s="93"/>
      <c r="Z1" s="93"/>
      <c r="AA1" s="93">
        <v>4</v>
      </c>
      <c r="AB1" s="93"/>
      <c r="AC1" s="93"/>
      <c r="AD1" s="93">
        <v>5</v>
      </c>
      <c r="AE1" s="93"/>
      <c r="AF1" s="93"/>
      <c r="AG1" s="93">
        <v>6</v>
      </c>
      <c r="AH1" s="93"/>
      <c r="AI1" s="93"/>
      <c r="AJ1" s="93">
        <v>7</v>
      </c>
      <c r="AK1" s="93"/>
      <c r="AL1" s="93"/>
      <c r="AM1" s="93">
        <v>8</v>
      </c>
      <c r="AN1" s="93"/>
      <c r="AO1" s="94"/>
      <c r="AP1" s="95" t="s">
        <v>14</v>
      </c>
      <c r="AQ1" s="93"/>
      <c r="AR1" s="93"/>
      <c r="AS1" s="93"/>
      <c r="AT1" s="93"/>
      <c r="AU1" s="93"/>
      <c r="AV1" s="93"/>
      <c r="AW1" s="93" t="s">
        <v>15</v>
      </c>
      <c r="AX1" s="93"/>
      <c r="AY1" s="93"/>
      <c r="AZ1" s="93"/>
      <c r="BA1" s="93"/>
      <c r="BB1" s="93"/>
      <c r="BC1" s="93"/>
      <c r="BD1" s="93" t="s">
        <v>16</v>
      </c>
      <c r="BE1" s="93"/>
      <c r="BF1" s="93"/>
      <c r="BG1" s="93"/>
      <c r="BH1" s="93"/>
      <c r="BI1" s="93"/>
      <c r="BJ1" s="93"/>
      <c r="BK1" s="93" t="s">
        <v>17</v>
      </c>
      <c r="BL1" s="93"/>
      <c r="BM1" s="93"/>
      <c r="BN1" s="93"/>
      <c r="BO1" s="93"/>
      <c r="BP1" s="93"/>
      <c r="BQ1" s="93"/>
      <c r="BR1" s="93" t="s">
        <v>28</v>
      </c>
      <c r="BS1" s="93"/>
      <c r="BT1" s="93"/>
      <c r="BU1" s="93"/>
      <c r="BV1" s="93"/>
      <c r="BW1" s="93"/>
      <c r="BX1" s="100"/>
    </row>
    <row r="2" spans="1:76" ht="17.25" customHeight="1">
      <c r="A2" s="106"/>
      <c r="B2" s="162"/>
      <c r="C2" s="162"/>
      <c r="D2" s="162"/>
      <c r="E2" s="162"/>
      <c r="F2" s="162"/>
      <c r="G2" s="162"/>
      <c r="H2" s="104"/>
      <c r="I2" s="104"/>
      <c r="J2" s="104"/>
      <c r="K2" s="104"/>
      <c r="L2" s="104"/>
      <c r="M2" s="104"/>
      <c r="N2" s="105"/>
      <c r="O2" s="106">
        <v>1</v>
      </c>
      <c r="P2" s="107"/>
      <c r="Q2" s="108"/>
      <c r="R2" s="146"/>
      <c r="S2" s="147"/>
      <c r="T2" s="147"/>
      <c r="U2" s="148">
        <f>AW23</f>
      </c>
      <c r="V2" s="148"/>
      <c r="W2" s="148"/>
      <c r="X2" s="148">
        <f>AW92</f>
      </c>
      <c r="Y2" s="148"/>
      <c r="Z2" s="148"/>
      <c r="AA2" s="148">
        <f>AW36</f>
      </c>
      <c r="AB2" s="148"/>
      <c r="AC2" s="148"/>
      <c r="AD2" s="148">
        <f>AW14</f>
      </c>
      <c r="AE2" s="148"/>
      <c r="AF2" s="148"/>
      <c r="AG2" s="148">
        <f>AW66</f>
      </c>
      <c r="AH2" s="148"/>
      <c r="AI2" s="148"/>
      <c r="AJ2" s="148">
        <f>AW80</f>
      </c>
      <c r="AK2" s="148"/>
      <c r="AL2" s="148"/>
      <c r="AM2" s="148">
        <f>AW51</f>
      </c>
      <c r="AN2" s="148"/>
      <c r="AO2" s="149"/>
      <c r="AP2" s="106">
        <f>IF(U2="","",SUM(IF(LEFT(U2,1)="V",1,0),IF(LEFT(X2,1)="V",1,0),IF(LEFT(AA2,1)="V",1,0),IF(LEFT(AD2,1)="V",1,0),IF(LEFT(AG2,1)="V",1,0),IF(LEFT(AJ2,1)="V",1,0),IF(LEFT(AM2,1)="V",1,0)))</f>
      </c>
      <c r="AQ2" s="107"/>
      <c r="AR2" s="107"/>
      <c r="AS2" s="107"/>
      <c r="AT2" s="107"/>
      <c r="AU2" s="107"/>
      <c r="AV2" s="107"/>
      <c r="AW2" s="135">
        <f aca="true" t="shared" si="0" ref="AW2:AW9">IF(AP2="","",AP2/7)</f>
      </c>
      <c r="AX2" s="135"/>
      <c r="AY2" s="135"/>
      <c r="AZ2" s="135"/>
      <c r="BA2" s="135"/>
      <c r="BB2" s="135"/>
      <c r="BC2" s="135"/>
      <c r="BD2" s="107">
        <f>IF(AP2="","",SUM(AP14,AP23,AP36,AP51,AP66,AP80,AP92))</f>
      </c>
      <c r="BE2" s="107"/>
      <c r="BF2" s="107"/>
      <c r="BG2" s="107"/>
      <c r="BH2" s="107"/>
      <c r="BI2" s="107"/>
      <c r="BJ2" s="107"/>
      <c r="BK2" s="107">
        <f>IF(AP2="","",SUM(AP93,AP81,AP65,AP50,AP35,AP24,AP15))</f>
      </c>
      <c r="BL2" s="107"/>
      <c r="BM2" s="107"/>
      <c r="BN2" s="107"/>
      <c r="BO2" s="107"/>
      <c r="BP2" s="107"/>
      <c r="BQ2" s="107"/>
      <c r="BR2" s="133">
        <f>IF(AP2="","",BD2/BK2)</f>
      </c>
      <c r="BS2" s="133"/>
      <c r="BT2" s="133"/>
      <c r="BU2" s="133"/>
      <c r="BV2" s="133"/>
      <c r="BW2" s="133"/>
      <c r="BX2" s="134"/>
    </row>
    <row r="3" spans="1:76" ht="17.25" customHeight="1">
      <c r="A3" s="71"/>
      <c r="B3" s="39"/>
      <c r="C3" s="39"/>
      <c r="D3" s="39"/>
      <c r="E3" s="39"/>
      <c r="F3" s="39"/>
      <c r="G3" s="39"/>
      <c r="H3" s="72"/>
      <c r="I3" s="72"/>
      <c r="J3" s="72"/>
      <c r="K3" s="72"/>
      <c r="L3" s="72"/>
      <c r="M3" s="72"/>
      <c r="N3" s="73"/>
      <c r="O3" s="71">
        <v>2</v>
      </c>
      <c r="P3" s="39"/>
      <c r="Q3" s="74"/>
      <c r="R3" s="152">
        <f>AW24</f>
      </c>
      <c r="S3" s="153"/>
      <c r="T3" s="153"/>
      <c r="U3" s="154"/>
      <c r="V3" s="154"/>
      <c r="W3" s="154"/>
      <c r="X3" s="153">
        <f>AW11</f>
      </c>
      <c r="Y3" s="153"/>
      <c r="Z3" s="153"/>
      <c r="AA3" s="153">
        <f>AW48</f>
      </c>
      <c r="AB3" s="153"/>
      <c r="AC3" s="153"/>
      <c r="AD3" s="153">
        <f>AW39</f>
      </c>
      <c r="AE3" s="153"/>
      <c r="AF3" s="153"/>
      <c r="AG3" s="153">
        <f>AW74</f>
      </c>
      <c r="AH3" s="153"/>
      <c r="AI3" s="153"/>
      <c r="AJ3" s="153">
        <f>AW90</f>
      </c>
      <c r="AK3" s="153"/>
      <c r="AL3" s="153"/>
      <c r="AM3" s="153">
        <f>AW59</f>
      </c>
      <c r="AN3" s="153"/>
      <c r="AO3" s="155"/>
      <c r="AP3" s="71">
        <f>IF(AP2="","",SUM(IF(LEFT(R3,1)="V",1,0),IF(LEFT(X3,1)="V",1,0),IF(LEFT(AA3,1)="V",1,0),IF(LEFT(AD3,1)="V",1,0),IF(LEFT(AG3,1)="V",1,0),IF(LEFT(AJ3,1)="V",1,0),IF(LEFT(AM3,1)="V",1,0)))</f>
      </c>
      <c r="AQ3" s="39"/>
      <c r="AR3" s="39"/>
      <c r="AS3" s="39"/>
      <c r="AT3" s="39"/>
      <c r="AU3" s="39"/>
      <c r="AV3" s="39"/>
      <c r="AW3" s="163">
        <f t="shared" si="0"/>
      </c>
      <c r="AX3" s="163"/>
      <c r="AY3" s="163"/>
      <c r="AZ3" s="163"/>
      <c r="BA3" s="163"/>
      <c r="BB3" s="163"/>
      <c r="BC3" s="163"/>
      <c r="BD3" s="39">
        <f>IF(AP2="","",SUM(AP11,AP24,AP39,AP48,AP59,AP74,AP90))</f>
      </c>
      <c r="BE3" s="39"/>
      <c r="BF3" s="39"/>
      <c r="BG3" s="39"/>
      <c r="BH3" s="39"/>
      <c r="BI3" s="39"/>
      <c r="BJ3" s="39"/>
      <c r="BK3" s="39">
        <f>IF(AP2="","",SUM(AP89,AP75,AP60,AP47,AP38,AP23,AP12))</f>
      </c>
      <c r="BL3" s="39"/>
      <c r="BM3" s="39"/>
      <c r="BN3" s="39"/>
      <c r="BO3" s="39"/>
      <c r="BP3" s="39"/>
      <c r="BQ3" s="39"/>
      <c r="BR3" s="164">
        <f>IF(AP2="","",BD3/BK3)</f>
      </c>
      <c r="BS3" s="164"/>
      <c r="BT3" s="164"/>
      <c r="BU3" s="164"/>
      <c r="BV3" s="164"/>
      <c r="BW3" s="164"/>
      <c r="BX3" s="165"/>
    </row>
    <row r="4" spans="1:76" ht="17.25" customHeight="1">
      <c r="A4" s="71"/>
      <c r="B4" s="39"/>
      <c r="C4" s="39"/>
      <c r="D4" s="39"/>
      <c r="E4" s="39"/>
      <c r="F4" s="39"/>
      <c r="G4" s="39"/>
      <c r="H4" s="72"/>
      <c r="I4" s="72"/>
      <c r="J4" s="72"/>
      <c r="K4" s="72"/>
      <c r="L4" s="72"/>
      <c r="M4" s="72"/>
      <c r="N4" s="73"/>
      <c r="O4" s="71">
        <v>3</v>
      </c>
      <c r="P4" s="39"/>
      <c r="Q4" s="74"/>
      <c r="R4" s="152">
        <f>AW93</f>
      </c>
      <c r="S4" s="153"/>
      <c r="T4" s="153"/>
      <c r="U4" s="153">
        <f>AW12</f>
      </c>
      <c r="V4" s="153"/>
      <c r="W4" s="153"/>
      <c r="X4" s="154"/>
      <c r="Y4" s="154"/>
      <c r="Z4" s="154"/>
      <c r="AA4" s="153">
        <f>AW26</f>
      </c>
      <c r="AB4" s="153"/>
      <c r="AC4" s="153"/>
      <c r="AD4" s="153">
        <f>AW77</f>
      </c>
      <c r="AE4" s="153"/>
      <c r="AF4" s="153"/>
      <c r="AG4" s="153">
        <f>AW56</f>
      </c>
      <c r="AH4" s="153"/>
      <c r="AI4" s="153"/>
      <c r="AJ4" s="153">
        <f>AW68</f>
      </c>
      <c r="AK4" s="153"/>
      <c r="AL4" s="153"/>
      <c r="AM4" s="153">
        <f>AW42</f>
      </c>
      <c r="AN4" s="153"/>
      <c r="AO4" s="155"/>
      <c r="AP4" s="71">
        <f>IF(AP2="","",SUM(IF(LEFT(R4,1)="V",1,0),IF(LEFT(U4,1)="V",1,0),IF(LEFT(AA4,1)="V",1,0),IF(LEFT(AD4,1)="V",1,0),IF(LEFT(AG4,1)="V",1,0),IF(LEFT(AJ4,1)="V",1,0),IF(LEFT(AM4,1)="V",1,0)))</f>
      </c>
      <c r="AQ4" s="39"/>
      <c r="AR4" s="39"/>
      <c r="AS4" s="39"/>
      <c r="AT4" s="39"/>
      <c r="AU4" s="39"/>
      <c r="AV4" s="39"/>
      <c r="AW4" s="163">
        <f t="shared" si="0"/>
      </c>
      <c r="AX4" s="163"/>
      <c r="AY4" s="163"/>
      <c r="AZ4" s="163"/>
      <c r="BA4" s="163"/>
      <c r="BB4" s="163"/>
      <c r="BC4" s="163"/>
      <c r="BD4" s="39">
        <f>IF(AP2="","",SUM(AP12,AP26,AP42,AP56,AP68,AP77,AP93))</f>
      </c>
      <c r="BE4" s="39"/>
      <c r="BF4" s="39"/>
      <c r="BG4" s="39"/>
      <c r="BH4" s="39"/>
      <c r="BI4" s="39"/>
      <c r="BJ4" s="39"/>
      <c r="BK4" s="39">
        <f>IF(AP2="","",SUM(AP11,AP27,AP41,AP57,AP69,AP78,AP92))</f>
      </c>
      <c r="BL4" s="39"/>
      <c r="BM4" s="39"/>
      <c r="BN4" s="39"/>
      <c r="BO4" s="39"/>
      <c r="BP4" s="39"/>
      <c r="BQ4" s="39"/>
      <c r="BR4" s="164">
        <f>IF(AP2="","",BD4/BK4)</f>
      </c>
      <c r="BS4" s="164"/>
      <c r="BT4" s="164"/>
      <c r="BU4" s="164"/>
      <c r="BV4" s="164"/>
      <c r="BW4" s="164"/>
      <c r="BX4" s="165"/>
    </row>
    <row r="5" spans="1:76" ht="17.25" customHeight="1">
      <c r="A5" s="71"/>
      <c r="B5" s="39"/>
      <c r="C5" s="39"/>
      <c r="D5" s="39"/>
      <c r="E5" s="39"/>
      <c r="F5" s="39"/>
      <c r="G5" s="39"/>
      <c r="H5" s="72"/>
      <c r="I5" s="72"/>
      <c r="J5" s="72"/>
      <c r="K5" s="72"/>
      <c r="L5" s="72"/>
      <c r="M5" s="72"/>
      <c r="N5" s="73"/>
      <c r="O5" s="71">
        <v>4</v>
      </c>
      <c r="P5" s="39"/>
      <c r="Q5" s="74"/>
      <c r="R5" s="152">
        <f>AW35</f>
      </c>
      <c r="S5" s="153"/>
      <c r="T5" s="153"/>
      <c r="U5" s="153">
        <f>AW47</f>
      </c>
      <c r="V5" s="153"/>
      <c r="W5" s="153"/>
      <c r="X5" s="153">
        <f>AW27</f>
      </c>
      <c r="Y5" s="153"/>
      <c r="Z5" s="153"/>
      <c r="AA5" s="154"/>
      <c r="AB5" s="154"/>
      <c r="AC5" s="154"/>
      <c r="AD5" s="153">
        <f>AW63</f>
      </c>
      <c r="AE5" s="153"/>
      <c r="AF5" s="153"/>
      <c r="AG5" s="153">
        <f>AW83</f>
      </c>
      <c r="AH5" s="153"/>
      <c r="AI5" s="153"/>
      <c r="AJ5" s="153">
        <f>AW18</f>
      </c>
      <c r="AK5" s="153"/>
      <c r="AL5" s="153"/>
      <c r="AM5" s="153">
        <f>AW71</f>
      </c>
      <c r="AN5" s="153"/>
      <c r="AO5" s="155"/>
      <c r="AP5" s="71">
        <f>IF(AP2="","",SUM(IF(LEFT(R5,1)="V",1,0),IF(LEFT(U5,1)="V",1,0),IF(LEFT(X5,1)="V",1,0),IF(LEFT(AD5,1)="V",1,0),IF(LEFT(AG5,1)="V",1,0),IF(LEFT(AJ5,1)="V",1,0),IF(LEFT(AM5,1)="V",1,0)))</f>
      </c>
      <c r="AQ5" s="39"/>
      <c r="AR5" s="39"/>
      <c r="AS5" s="39"/>
      <c r="AT5" s="39"/>
      <c r="AU5" s="39"/>
      <c r="AV5" s="39"/>
      <c r="AW5" s="163">
        <f t="shared" si="0"/>
      </c>
      <c r="AX5" s="163"/>
      <c r="AY5" s="163"/>
      <c r="AZ5" s="163"/>
      <c r="BA5" s="163"/>
      <c r="BB5" s="163"/>
      <c r="BC5" s="163"/>
      <c r="BD5" s="39">
        <f>IF(AP2="","",SUM(AP18,AP27,AP35,AP47,AP63,AP71,AP83))</f>
      </c>
      <c r="BE5" s="39"/>
      <c r="BF5" s="39"/>
      <c r="BG5" s="39"/>
      <c r="BH5" s="39"/>
      <c r="BI5" s="39"/>
      <c r="BJ5" s="39"/>
      <c r="BK5" s="39">
        <f>IF(AP2="","",SUM(AP84,AP72,AP62,AP48,AP36,AP26,AP17))</f>
      </c>
      <c r="BL5" s="39"/>
      <c r="BM5" s="39"/>
      <c r="BN5" s="39"/>
      <c r="BO5" s="39"/>
      <c r="BP5" s="39"/>
      <c r="BQ5" s="39"/>
      <c r="BR5" s="164">
        <f>IF(AP2="","",BD5/BK5)</f>
      </c>
      <c r="BS5" s="164"/>
      <c r="BT5" s="164"/>
      <c r="BU5" s="164"/>
      <c r="BV5" s="164"/>
      <c r="BW5" s="164"/>
      <c r="BX5" s="165"/>
    </row>
    <row r="6" spans="1:76" ht="17.25" customHeight="1">
      <c r="A6" s="71"/>
      <c r="B6" s="39"/>
      <c r="C6" s="39"/>
      <c r="D6" s="39"/>
      <c r="E6" s="39"/>
      <c r="F6" s="39"/>
      <c r="G6" s="39"/>
      <c r="H6" s="72"/>
      <c r="I6" s="72"/>
      <c r="J6" s="72"/>
      <c r="K6" s="72"/>
      <c r="L6" s="72"/>
      <c r="M6" s="72"/>
      <c r="N6" s="73"/>
      <c r="O6" s="71">
        <v>5</v>
      </c>
      <c r="P6" s="39"/>
      <c r="Q6" s="74"/>
      <c r="R6" s="152">
        <f>AW15</f>
      </c>
      <c r="S6" s="153"/>
      <c r="T6" s="153"/>
      <c r="U6" s="153">
        <f>AW38</f>
      </c>
      <c r="V6" s="153"/>
      <c r="W6" s="153"/>
      <c r="X6" s="153">
        <f>AW78</f>
      </c>
      <c r="Y6" s="153"/>
      <c r="Z6" s="153"/>
      <c r="AA6" s="153">
        <f>AW62</f>
      </c>
      <c r="AB6" s="153"/>
      <c r="AC6" s="153"/>
      <c r="AD6" s="154"/>
      <c r="AE6" s="154"/>
      <c r="AF6" s="154"/>
      <c r="AG6" s="153">
        <f>AW29</f>
      </c>
      <c r="AH6" s="153"/>
      <c r="AI6" s="153"/>
      <c r="AJ6" s="153">
        <f>AW54</f>
      </c>
      <c r="AK6" s="153"/>
      <c r="AL6" s="153"/>
      <c r="AM6" s="153">
        <f>AW87</f>
      </c>
      <c r="AN6" s="153"/>
      <c r="AO6" s="155"/>
      <c r="AP6" s="71">
        <f>IF(AP2="","",SUM(IF(LEFT(R6,1)="V",1,0),IF(LEFT(U6,1)="V",1,0),IF(LEFT(X6,1)="V",1,0),IF(LEFT(AA6,1)="V",1,0),IF(LEFT(AG6,1)="V",1,0),IF(LEFT(AJ6,1)="V",1,0),IF(LEFT(AM6,1)="V",1,0)))</f>
      </c>
      <c r="AQ6" s="39"/>
      <c r="AR6" s="39"/>
      <c r="AS6" s="39"/>
      <c r="AT6" s="39"/>
      <c r="AU6" s="39"/>
      <c r="AV6" s="39"/>
      <c r="AW6" s="163">
        <f t="shared" si="0"/>
      </c>
      <c r="AX6" s="163"/>
      <c r="AY6" s="163"/>
      <c r="AZ6" s="163"/>
      <c r="BA6" s="163"/>
      <c r="BB6" s="163"/>
      <c r="BC6" s="163"/>
      <c r="BD6" s="39">
        <f>IF(AP2="","",SUM(AP15,AP29,AP38,AP54,AP62,AP78,AP87))</f>
      </c>
      <c r="BE6" s="39"/>
      <c r="BF6" s="39"/>
      <c r="BG6" s="39"/>
      <c r="BH6" s="39"/>
      <c r="BI6" s="39"/>
      <c r="BJ6" s="39"/>
      <c r="BK6" s="39">
        <f>IF(AP2="","",SUM(AP14,AP30,AP39,AP53,AP63,AP77,AP86))</f>
      </c>
      <c r="BL6" s="39"/>
      <c r="BM6" s="39"/>
      <c r="BN6" s="39"/>
      <c r="BO6" s="39"/>
      <c r="BP6" s="39"/>
      <c r="BQ6" s="39"/>
      <c r="BR6" s="164">
        <f>IF(AP2="","",BD6/BK6)</f>
      </c>
      <c r="BS6" s="164"/>
      <c r="BT6" s="164"/>
      <c r="BU6" s="164"/>
      <c r="BV6" s="164"/>
      <c r="BW6" s="164"/>
      <c r="BX6" s="165"/>
    </row>
    <row r="7" spans="1:76" ht="17.25" customHeight="1">
      <c r="A7" s="71"/>
      <c r="B7" s="39"/>
      <c r="C7" s="39"/>
      <c r="D7" s="39"/>
      <c r="E7" s="39"/>
      <c r="F7" s="39"/>
      <c r="G7" s="39"/>
      <c r="H7" s="72"/>
      <c r="I7" s="72"/>
      <c r="J7" s="72"/>
      <c r="K7" s="72"/>
      <c r="L7" s="72"/>
      <c r="M7" s="72"/>
      <c r="N7" s="73"/>
      <c r="O7" s="71">
        <v>6</v>
      </c>
      <c r="P7" s="39"/>
      <c r="Q7" s="74"/>
      <c r="R7" s="152">
        <f>AW65</f>
      </c>
      <c r="S7" s="153"/>
      <c r="T7" s="153"/>
      <c r="U7" s="153">
        <f>AW75</f>
      </c>
      <c r="V7" s="153"/>
      <c r="W7" s="153"/>
      <c r="X7" s="153">
        <f>AW57</f>
      </c>
      <c r="Y7" s="153"/>
      <c r="Z7" s="153"/>
      <c r="AA7" s="153">
        <f>AW84</f>
      </c>
      <c r="AB7" s="153"/>
      <c r="AC7" s="153"/>
      <c r="AD7" s="153">
        <f>AW30</f>
      </c>
      <c r="AE7" s="153"/>
      <c r="AF7" s="153"/>
      <c r="AG7" s="154"/>
      <c r="AH7" s="154"/>
      <c r="AI7" s="154"/>
      <c r="AJ7" s="153">
        <f>AW44</f>
      </c>
      <c r="AK7" s="153"/>
      <c r="AL7" s="153"/>
      <c r="AM7" s="153">
        <f>AW20</f>
      </c>
      <c r="AN7" s="153"/>
      <c r="AO7" s="155"/>
      <c r="AP7" s="71">
        <f>IF(AP3="","",SUM(IF(LEFT(R7,1)="V",1,0),IF(LEFT(U7,1)="V",1,0),IF(LEFT(X7,1)="V",1,0),IF(LEFT(AA7,1)="V",1,0),IF(LEFT(AD7,1)="V",1,0),IF(LEFT(AJ7,1)="V",1,0),IF(LEFT(AM7,1)="V",1,0)))</f>
      </c>
      <c r="AQ7" s="39"/>
      <c r="AR7" s="39"/>
      <c r="AS7" s="39"/>
      <c r="AT7" s="39"/>
      <c r="AU7" s="39"/>
      <c r="AV7" s="39"/>
      <c r="AW7" s="163">
        <f t="shared" si="0"/>
      </c>
      <c r="AX7" s="163"/>
      <c r="AY7" s="163"/>
      <c r="AZ7" s="163"/>
      <c r="BA7" s="163"/>
      <c r="BB7" s="163"/>
      <c r="BC7" s="163"/>
      <c r="BD7" s="39">
        <f>IF(AP3="","",SUM(AP20,AP30,AP44,AP57,AP65,AP75,AP84))</f>
      </c>
      <c r="BE7" s="39"/>
      <c r="BF7" s="39"/>
      <c r="BG7" s="39"/>
      <c r="BH7" s="39"/>
      <c r="BI7" s="39"/>
      <c r="BJ7" s="39"/>
      <c r="BK7" s="39">
        <f>IF(AP3="","",SUM(AP83,AP74,AP66,AP56,AP45,AP29,AP21))</f>
      </c>
      <c r="BL7" s="39"/>
      <c r="BM7" s="39"/>
      <c r="BN7" s="39"/>
      <c r="BO7" s="39"/>
      <c r="BP7" s="39"/>
      <c r="BQ7" s="39"/>
      <c r="BR7" s="164">
        <f>IF(AP3="","",BD7/BK7)</f>
      </c>
      <c r="BS7" s="164"/>
      <c r="BT7" s="164"/>
      <c r="BU7" s="164"/>
      <c r="BV7" s="164"/>
      <c r="BW7" s="164"/>
      <c r="BX7" s="165"/>
    </row>
    <row r="8" spans="1:76" ht="17.25" customHeight="1">
      <c r="A8" s="71"/>
      <c r="B8" s="39"/>
      <c r="C8" s="39"/>
      <c r="D8" s="39"/>
      <c r="E8" s="39"/>
      <c r="F8" s="39"/>
      <c r="G8" s="39"/>
      <c r="H8" s="72"/>
      <c r="I8" s="72"/>
      <c r="J8" s="72"/>
      <c r="K8" s="72"/>
      <c r="L8" s="72"/>
      <c r="M8" s="72"/>
      <c r="N8" s="73"/>
      <c r="O8" s="71">
        <v>7</v>
      </c>
      <c r="P8" s="39"/>
      <c r="Q8" s="74"/>
      <c r="R8" s="152">
        <f>AW81</f>
      </c>
      <c r="S8" s="153"/>
      <c r="T8" s="153"/>
      <c r="U8" s="153">
        <f>AW89</f>
      </c>
      <c r="V8" s="153"/>
      <c r="W8" s="153"/>
      <c r="X8" s="153">
        <f>AW69</f>
      </c>
      <c r="Y8" s="153"/>
      <c r="Z8" s="153"/>
      <c r="AA8" s="153">
        <f>AW17</f>
      </c>
      <c r="AB8" s="153"/>
      <c r="AC8" s="153"/>
      <c r="AD8" s="153">
        <f>AW53</f>
      </c>
      <c r="AE8" s="153"/>
      <c r="AF8" s="153"/>
      <c r="AG8" s="153">
        <f>AW45</f>
      </c>
      <c r="AH8" s="153"/>
      <c r="AI8" s="153"/>
      <c r="AJ8" s="154"/>
      <c r="AK8" s="154"/>
      <c r="AL8" s="154"/>
      <c r="AM8" s="153">
        <f>AW33</f>
      </c>
      <c r="AN8" s="153"/>
      <c r="AO8" s="155"/>
      <c r="AP8" s="71">
        <f>IF(AP4="","",SUM(IF(LEFT(R8,1)="V",1,0),IF(LEFT(U8,1)="V",1,0),IF(LEFT(X8,1)="V",1,0),IF(LEFT(AA8,1)="V",1,0),IF(LEFT(AG8,1)="V",1,0),IF(LEFT(AD8,1)="V",1,0),IF(LEFT(AM8,1)="V",1,0)))</f>
      </c>
      <c r="AQ8" s="39"/>
      <c r="AR8" s="39"/>
      <c r="AS8" s="39"/>
      <c r="AT8" s="39"/>
      <c r="AU8" s="39"/>
      <c r="AV8" s="39"/>
      <c r="AW8" s="163">
        <f t="shared" si="0"/>
      </c>
      <c r="AX8" s="163"/>
      <c r="AY8" s="163"/>
      <c r="AZ8" s="163"/>
      <c r="BA8" s="163"/>
      <c r="BB8" s="163"/>
      <c r="BC8" s="163"/>
      <c r="BD8" s="39">
        <f>IF(AP4="","",SUM(AP17,AP33,AP45,AP53,AP69,AP81,AP89))</f>
      </c>
      <c r="BE8" s="39"/>
      <c r="BF8" s="39"/>
      <c r="BG8" s="39"/>
      <c r="BH8" s="39"/>
      <c r="BI8" s="39"/>
      <c r="BJ8" s="39"/>
      <c r="BK8" s="39">
        <f>IF(AP4="","",SUM(AP18,AP32,AP44,AP54,AP68,AP80,AP90))</f>
      </c>
      <c r="BL8" s="39"/>
      <c r="BM8" s="39"/>
      <c r="BN8" s="39"/>
      <c r="BO8" s="39"/>
      <c r="BP8" s="39"/>
      <c r="BQ8" s="39"/>
      <c r="BR8" s="164">
        <f>IF(AP4="","",BD8/BK8)</f>
      </c>
      <c r="BS8" s="164"/>
      <c r="BT8" s="164"/>
      <c r="BU8" s="164"/>
      <c r="BV8" s="164"/>
      <c r="BW8" s="164"/>
      <c r="BX8" s="165"/>
    </row>
    <row r="9" spans="1:76" ht="17.25" customHeight="1" thickBot="1">
      <c r="A9" s="76"/>
      <c r="B9" s="77"/>
      <c r="C9" s="77"/>
      <c r="D9" s="77"/>
      <c r="E9" s="77"/>
      <c r="F9" s="77"/>
      <c r="G9" s="77"/>
      <c r="H9" s="78"/>
      <c r="I9" s="78"/>
      <c r="J9" s="78"/>
      <c r="K9" s="78"/>
      <c r="L9" s="78"/>
      <c r="M9" s="78"/>
      <c r="N9" s="79"/>
      <c r="O9" s="76">
        <v>8</v>
      </c>
      <c r="P9" s="77"/>
      <c r="Q9" s="80"/>
      <c r="R9" s="158">
        <f>AW50</f>
      </c>
      <c r="S9" s="159"/>
      <c r="T9" s="159"/>
      <c r="U9" s="159">
        <f>AW60</f>
      </c>
      <c r="V9" s="159"/>
      <c r="W9" s="159"/>
      <c r="X9" s="159">
        <f>AW41</f>
      </c>
      <c r="Y9" s="159"/>
      <c r="Z9" s="159"/>
      <c r="AA9" s="159">
        <f>AW72</f>
      </c>
      <c r="AB9" s="159"/>
      <c r="AC9" s="159"/>
      <c r="AD9" s="159">
        <f>AW86</f>
      </c>
      <c r="AE9" s="159"/>
      <c r="AF9" s="159"/>
      <c r="AG9" s="159">
        <f>AW21</f>
      </c>
      <c r="AH9" s="159"/>
      <c r="AI9" s="159"/>
      <c r="AJ9" s="159">
        <f>AW32</f>
      </c>
      <c r="AK9" s="159"/>
      <c r="AL9" s="159"/>
      <c r="AM9" s="160"/>
      <c r="AN9" s="160"/>
      <c r="AO9" s="161"/>
      <c r="AP9" s="76">
        <f>IF(AP4="","",SUM(IF(LEFT(R9,1)="V",1,0),IF(LEFT(U9,1)="V",1,0),IF(LEFT(X9,1)="V",1,0),IF(LEFT(AA9,1)="V",1,0),IF(LEFT(AD9,1)="V",1,0),IF(LEFT(AG9,1)="V",1,0),IF(LEFT(AJ9,1)="V",1,0)))</f>
      </c>
      <c r="AQ9" s="77"/>
      <c r="AR9" s="77"/>
      <c r="AS9" s="77"/>
      <c r="AT9" s="77"/>
      <c r="AU9" s="77"/>
      <c r="AV9" s="77"/>
      <c r="AW9" s="168">
        <f t="shared" si="0"/>
      </c>
      <c r="AX9" s="168"/>
      <c r="AY9" s="168"/>
      <c r="AZ9" s="168"/>
      <c r="BA9" s="168"/>
      <c r="BB9" s="168"/>
      <c r="BC9" s="168"/>
      <c r="BD9" s="77">
        <f>IF(AP4="","",SUM(AP86,AP72,AP60,AP50,AP41,AP32,AP21))</f>
      </c>
      <c r="BE9" s="77"/>
      <c r="BF9" s="77"/>
      <c r="BG9" s="77"/>
      <c r="BH9" s="77"/>
      <c r="BI9" s="77"/>
      <c r="BJ9" s="77"/>
      <c r="BK9" s="77">
        <f>IF(AP4="","",SUM(AP87,AP71,AP59,AP51,AP42,AP33,AP20))</f>
      </c>
      <c r="BL9" s="77"/>
      <c r="BM9" s="77"/>
      <c r="BN9" s="77"/>
      <c r="BO9" s="77"/>
      <c r="BP9" s="77"/>
      <c r="BQ9" s="77"/>
      <c r="BR9" s="166">
        <f>IF(AP4="","",BD9/BK9)</f>
      </c>
      <c r="BS9" s="166"/>
      <c r="BT9" s="166"/>
      <c r="BU9" s="166"/>
      <c r="BV9" s="166"/>
      <c r="BW9" s="166"/>
      <c r="BX9" s="167"/>
    </row>
    <row r="10" spans="1:76" ht="13.5">
      <c r="A10" s="1"/>
      <c r="B10" s="1"/>
      <c r="C10" s="1"/>
      <c r="D10" s="1"/>
      <c r="E10" s="1"/>
      <c r="F10" s="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4"/>
      <c r="BS10" s="4"/>
      <c r="BT10" s="4"/>
      <c r="BU10" s="4"/>
      <c r="BV10" s="4"/>
      <c r="BW10" s="4"/>
      <c r="BX10" s="4"/>
    </row>
    <row r="11" spans="1:75" ht="16.5" customHeight="1">
      <c r="A11" s="39">
        <v>1</v>
      </c>
      <c r="B11" s="39"/>
      <c r="C11" s="39"/>
      <c r="D11" s="39">
        <v>2</v>
      </c>
      <c r="E11" s="39"/>
      <c r="F11" s="39"/>
      <c r="G11" s="39">
        <f>IF(A$3="","",A$3)</f>
      </c>
      <c r="H11" s="39"/>
      <c r="I11" s="39"/>
      <c r="J11" s="39"/>
      <c r="K11" s="39"/>
      <c r="L11" s="39"/>
      <c r="M11" s="39"/>
      <c r="N11" s="39">
        <f>IF(H$3="","",H$3)</f>
      </c>
      <c r="O11" s="39"/>
      <c r="P11" s="39"/>
      <c r="Q11" s="39"/>
      <c r="R11" s="39"/>
      <c r="S11" s="39"/>
      <c r="T11" s="39"/>
      <c r="U11" s="36" t="s">
        <v>0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9"/>
      <c r="AQ11" s="39"/>
      <c r="AR11" s="39"/>
      <c r="AS11" s="39"/>
      <c r="AT11" s="39"/>
      <c r="AU11" s="39"/>
      <c r="AV11" s="39"/>
      <c r="AW11" s="39">
        <f>IF(AP11="","",IF(AP11&gt;AP12,"V"&amp;AP11,AP11))</f>
      </c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6"/>
      <c r="BM11" s="6"/>
      <c r="BN11" s="6"/>
      <c r="BO11" s="6"/>
      <c r="BP11" s="39"/>
      <c r="BQ11" s="39"/>
      <c r="BR11" s="39"/>
      <c r="BS11" s="39"/>
      <c r="BT11" s="39"/>
      <c r="BU11" s="39"/>
      <c r="BV11" s="39"/>
      <c r="BW11" s="39"/>
    </row>
    <row r="12" spans="1:75" ht="16.5" customHeight="1">
      <c r="A12" s="39"/>
      <c r="B12" s="39"/>
      <c r="C12" s="39"/>
      <c r="D12" s="39">
        <v>3</v>
      </c>
      <c r="E12" s="39"/>
      <c r="F12" s="39"/>
      <c r="G12" s="39">
        <f>IF(A$4="","",A$4)</f>
      </c>
      <c r="H12" s="39"/>
      <c r="I12" s="39"/>
      <c r="J12" s="39"/>
      <c r="K12" s="39"/>
      <c r="L12" s="39"/>
      <c r="M12" s="39"/>
      <c r="N12" s="39">
        <f>IF(H$4="","",H$4)</f>
      </c>
      <c r="O12" s="39"/>
      <c r="P12" s="39"/>
      <c r="Q12" s="39"/>
      <c r="R12" s="39"/>
      <c r="S12" s="39"/>
      <c r="T12" s="39"/>
      <c r="U12" s="36" t="s">
        <v>0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9"/>
      <c r="AQ12" s="39"/>
      <c r="AR12" s="39"/>
      <c r="AS12" s="39"/>
      <c r="AT12" s="39"/>
      <c r="AU12" s="39"/>
      <c r="AV12" s="39"/>
      <c r="AW12" s="39">
        <f>IF(AP12="","",IF(AP12&gt;AP11,"V"&amp;AP12,AP12))</f>
      </c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6"/>
      <c r="BM12" s="6"/>
      <c r="BN12" s="6"/>
      <c r="BO12" s="6"/>
      <c r="BP12" s="39"/>
      <c r="BQ12" s="39"/>
      <c r="BR12" s="39"/>
      <c r="BS12" s="39"/>
      <c r="BT12" s="39"/>
      <c r="BU12" s="39"/>
      <c r="BV12" s="39"/>
      <c r="BW12" s="39"/>
    </row>
    <row r="14" spans="1:75" ht="16.5" customHeight="1">
      <c r="A14" s="39">
        <v>2</v>
      </c>
      <c r="B14" s="39"/>
      <c r="C14" s="39"/>
      <c r="D14" s="39">
        <v>1</v>
      </c>
      <c r="E14" s="39"/>
      <c r="F14" s="39"/>
      <c r="G14" s="39">
        <f>IF(A$2="","",A$2)</f>
      </c>
      <c r="H14" s="39"/>
      <c r="I14" s="39"/>
      <c r="J14" s="39"/>
      <c r="K14" s="39"/>
      <c r="L14" s="39"/>
      <c r="M14" s="39"/>
      <c r="N14" s="39">
        <f>IF(H$2="","",H$2)</f>
      </c>
      <c r="O14" s="39"/>
      <c r="P14" s="39"/>
      <c r="Q14" s="39"/>
      <c r="R14" s="39"/>
      <c r="S14" s="39"/>
      <c r="T14" s="39"/>
      <c r="U14" s="36" t="s">
        <v>0</v>
      </c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9"/>
      <c r="AQ14" s="39"/>
      <c r="AR14" s="39"/>
      <c r="AS14" s="39"/>
      <c r="AT14" s="39"/>
      <c r="AU14" s="39"/>
      <c r="AV14" s="39"/>
      <c r="AW14" s="39">
        <f>IF(AP14="","",IF(AP14&gt;AP15,"V"&amp;AP14,AP14))</f>
      </c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6"/>
      <c r="BM14" s="6"/>
      <c r="BN14" s="6"/>
      <c r="BO14" s="6"/>
      <c r="BP14" s="39"/>
      <c r="BQ14" s="39"/>
      <c r="BR14" s="39"/>
      <c r="BS14" s="39"/>
      <c r="BT14" s="39"/>
      <c r="BU14" s="39"/>
      <c r="BV14" s="39"/>
      <c r="BW14" s="39"/>
    </row>
    <row r="15" spans="1:75" ht="16.5" customHeight="1">
      <c r="A15" s="39"/>
      <c r="B15" s="39"/>
      <c r="C15" s="39"/>
      <c r="D15" s="39">
        <v>5</v>
      </c>
      <c r="E15" s="39"/>
      <c r="F15" s="39"/>
      <c r="G15" s="39">
        <f>IF(A$6="","",A$6)</f>
      </c>
      <c r="H15" s="39"/>
      <c r="I15" s="39"/>
      <c r="J15" s="39"/>
      <c r="K15" s="39"/>
      <c r="L15" s="39"/>
      <c r="M15" s="39"/>
      <c r="N15" s="39">
        <f>IF(H$6="","",H$6)</f>
      </c>
      <c r="O15" s="39"/>
      <c r="P15" s="39"/>
      <c r="Q15" s="39"/>
      <c r="R15" s="39"/>
      <c r="S15" s="39"/>
      <c r="T15" s="39"/>
      <c r="U15" s="36" t="s">
        <v>0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9"/>
      <c r="AQ15" s="39"/>
      <c r="AR15" s="39"/>
      <c r="AS15" s="39"/>
      <c r="AT15" s="39"/>
      <c r="AU15" s="39"/>
      <c r="AV15" s="39"/>
      <c r="AW15" s="39">
        <f>IF(AP15="","",IF(AP15&gt;AP14,"V"&amp;AP15,AP15))</f>
      </c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6"/>
      <c r="BM15" s="6"/>
      <c r="BN15" s="6"/>
      <c r="BO15" s="6"/>
      <c r="BP15" s="39"/>
      <c r="BQ15" s="39"/>
      <c r="BR15" s="39"/>
      <c r="BS15" s="39"/>
      <c r="BT15" s="39"/>
      <c r="BU15" s="39"/>
      <c r="BV15" s="39"/>
      <c r="BW15" s="39"/>
    </row>
    <row r="17" spans="1:75" ht="16.5" customHeight="1">
      <c r="A17" s="39">
        <v>3</v>
      </c>
      <c r="B17" s="39"/>
      <c r="C17" s="39"/>
      <c r="D17" s="39">
        <v>7</v>
      </c>
      <c r="E17" s="39"/>
      <c r="F17" s="39"/>
      <c r="G17" s="39">
        <f>IF(A$8="","",A$8)</f>
      </c>
      <c r="H17" s="39"/>
      <c r="I17" s="39"/>
      <c r="J17" s="39"/>
      <c r="K17" s="39"/>
      <c r="L17" s="39"/>
      <c r="M17" s="39"/>
      <c r="N17" s="39">
        <f>IF(H$8="","",H$8)</f>
      </c>
      <c r="O17" s="39"/>
      <c r="P17" s="39"/>
      <c r="Q17" s="39"/>
      <c r="R17" s="39"/>
      <c r="S17" s="39"/>
      <c r="T17" s="39"/>
      <c r="U17" s="36" t="s">
        <v>0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9"/>
      <c r="AQ17" s="39"/>
      <c r="AR17" s="39"/>
      <c r="AS17" s="39"/>
      <c r="AT17" s="39"/>
      <c r="AU17" s="39"/>
      <c r="AV17" s="39"/>
      <c r="AW17" s="39">
        <f>IF(AP17="","",IF(AP17&gt;AP18,"V"&amp;AP17,AP17))</f>
      </c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6"/>
      <c r="BM17" s="6"/>
      <c r="BN17" s="6"/>
      <c r="BO17" s="6"/>
      <c r="BP17" s="39"/>
      <c r="BQ17" s="39"/>
      <c r="BR17" s="39"/>
      <c r="BS17" s="39"/>
      <c r="BT17" s="39"/>
      <c r="BU17" s="39"/>
      <c r="BV17" s="39"/>
      <c r="BW17" s="39"/>
    </row>
    <row r="18" spans="1:75" ht="16.5" customHeight="1">
      <c r="A18" s="39"/>
      <c r="B18" s="39"/>
      <c r="C18" s="39"/>
      <c r="D18" s="39">
        <v>4</v>
      </c>
      <c r="E18" s="39"/>
      <c r="F18" s="39"/>
      <c r="G18" s="39">
        <f>IF(A$5="","",A$5)</f>
      </c>
      <c r="H18" s="39"/>
      <c r="I18" s="39"/>
      <c r="J18" s="39"/>
      <c r="K18" s="39"/>
      <c r="L18" s="39"/>
      <c r="M18" s="39"/>
      <c r="N18" s="39">
        <f>IF(H$5="","",H$5)</f>
      </c>
      <c r="O18" s="39"/>
      <c r="P18" s="39"/>
      <c r="Q18" s="39"/>
      <c r="R18" s="39"/>
      <c r="S18" s="39"/>
      <c r="T18" s="39"/>
      <c r="U18" s="36" t="s">
        <v>0</v>
      </c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9"/>
      <c r="AQ18" s="39"/>
      <c r="AR18" s="39"/>
      <c r="AS18" s="39"/>
      <c r="AT18" s="39"/>
      <c r="AU18" s="39"/>
      <c r="AV18" s="39"/>
      <c r="AW18" s="39">
        <f>IF(AP18="","",IF(AP18&gt;AP17,"V"&amp;AP18,AP18))</f>
      </c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6"/>
      <c r="BM18" s="6"/>
      <c r="BN18" s="6"/>
      <c r="BO18" s="6"/>
      <c r="BP18" s="39"/>
      <c r="BQ18" s="39"/>
      <c r="BR18" s="39"/>
      <c r="BS18" s="39"/>
      <c r="BT18" s="39"/>
      <c r="BU18" s="39"/>
      <c r="BV18" s="39"/>
      <c r="BW18" s="39"/>
    </row>
    <row r="20" spans="1:75" ht="16.5" customHeight="1">
      <c r="A20" s="39">
        <v>4</v>
      </c>
      <c r="B20" s="39"/>
      <c r="C20" s="39"/>
      <c r="D20" s="39">
        <v>6</v>
      </c>
      <c r="E20" s="39"/>
      <c r="F20" s="39"/>
      <c r="G20" s="39">
        <f>IF(A$7="","",A$7)</f>
      </c>
      <c r="H20" s="39"/>
      <c r="I20" s="39"/>
      <c r="J20" s="39"/>
      <c r="K20" s="39"/>
      <c r="L20" s="39"/>
      <c r="M20" s="39"/>
      <c r="N20" s="39">
        <f>IF(H$7="","",H$7)</f>
      </c>
      <c r="O20" s="39"/>
      <c r="P20" s="39"/>
      <c r="Q20" s="39"/>
      <c r="R20" s="39"/>
      <c r="S20" s="39"/>
      <c r="T20" s="39"/>
      <c r="U20" s="36" t="s">
        <v>0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9"/>
      <c r="AQ20" s="39"/>
      <c r="AR20" s="39"/>
      <c r="AS20" s="39"/>
      <c r="AT20" s="39"/>
      <c r="AU20" s="39"/>
      <c r="AV20" s="39"/>
      <c r="AW20" s="39">
        <f>IF(AP20="","",IF(AP20&gt;AP21,"V"&amp;AP20,AP20))</f>
      </c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6"/>
      <c r="BM20" s="6"/>
      <c r="BN20" s="6"/>
      <c r="BO20" s="6"/>
      <c r="BP20" s="39"/>
      <c r="BQ20" s="39"/>
      <c r="BR20" s="39"/>
      <c r="BS20" s="39"/>
      <c r="BT20" s="39"/>
      <c r="BU20" s="39"/>
      <c r="BV20" s="39"/>
      <c r="BW20" s="39"/>
    </row>
    <row r="21" spans="1:75" ht="16.5" customHeight="1">
      <c r="A21" s="39"/>
      <c r="B21" s="39"/>
      <c r="C21" s="39"/>
      <c r="D21" s="39">
        <v>8</v>
      </c>
      <c r="E21" s="39"/>
      <c r="F21" s="39"/>
      <c r="G21" s="39">
        <f>IF(A$9="","",A$9)</f>
      </c>
      <c r="H21" s="39"/>
      <c r="I21" s="39"/>
      <c r="J21" s="39"/>
      <c r="K21" s="39"/>
      <c r="L21" s="39"/>
      <c r="M21" s="39"/>
      <c r="N21" s="39">
        <f>IF(H$9="","",H$9)</f>
      </c>
      <c r="O21" s="39"/>
      <c r="P21" s="39"/>
      <c r="Q21" s="39"/>
      <c r="R21" s="39"/>
      <c r="S21" s="39"/>
      <c r="T21" s="39"/>
      <c r="U21" s="36" t="s">
        <v>0</v>
      </c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9"/>
      <c r="AQ21" s="39"/>
      <c r="AR21" s="39"/>
      <c r="AS21" s="39"/>
      <c r="AT21" s="39"/>
      <c r="AU21" s="39"/>
      <c r="AV21" s="39"/>
      <c r="AW21" s="39">
        <f>IF(AP21="","",IF(AP21&gt;AP20,"V"&amp;AP21,AP21))</f>
      </c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6"/>
      <c r="BM21" s="6"/>
      <c r="BN21" s="6"/>
      <c r="BO21" s="6"/>
      <c r="BP21" s="39"/>
      <c r="BQ21" s="39"/>
      <c r="BR21" s="39"/>
      <c r="BS21" s="39"/>
      <c r="BT21" s="39"/>
      <c r="BU21" s="39"/>
      <c r="BV21" s="39"/>
      <c r="BW21" s="39"/>
    </row>
    <row r="23" spans="1:75" ht="16.5" customHeight="1">
      <c r="A23" s="39">
        <v>5</v>
      </c>
      <c r="B23" s="39"/>
      <c r="C23" s="39"/>
      <c r="D23" s="39">
        <v>1</v>
      </c>
      <c r="E23" s="39"/>
      <c r="F23" s="39"/>
      <c r="G23" s="39">
        <f>IF(A$2="","",A$2)</f>
      </c>
      <c r="H23" s="39"/>
      <c r="I23" s="39"/>
      <c r="J23" s="39"/>
      <c r="K23" s="39"/>
      <c r="L23" s="39"/>
      <c r="M23" s="39"/>
      <c r="N23" s="39">
        <f>IF(H$2="","",H$2)</f>
      </c>
      <c r="O23" s="39"/>
      <c r="P23" s="39"/>
      <c r="Q23" s="39"/>
      <c r="R23" s="39"/>
      <c r="S23" s="39"/>
      <c r="T23" s="39"/>
      <c r="U23" s="36" t="s">
        <v>0</v>
      </c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9"/>
      <c r="AQ23" s="39"/>
      <c r="AR23" s="39"/>
      <c r="AS23" s="39"/>
      <c r="AT23" s="39"/>
      <c r="AU23" s="39"/>
      <c r="AV23" s="39"/>
      <c r="AW23" s="39">
        <f>IF(AP23="","",IF(AP23&gt;AP24,"V"&amp;AP23,AP23))</f>
      </c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6"/>
      <c r="BM23" s="6"/>
      <c r="BN23" s="6"/>
      <c r="BO23" s="6"/>
      <c r="BP23" s="39"/>
      <c r="BQ23" s="39"/>
      <c r="BR23" s="39"/>
      <c r="BS23" s="39"/>
      <c r="BT23" s="39"/>
      <c r="BU23" s="39"/>
      <c r="BV23" s="39"/>
      <c r="BW23" s="39"/>
    </row>
    <row r="24" spans="1:75" ht="16.5" customHeight="1">
      <c r="A24" s="39"/>
      <c r="B24" s="39"/>
      <c r="C24" s="39"/>
      <c r="D24" s="39">
        <v>2</v>
      </c>
      <c r="E24" s="39"/>
      <c r="F24" s="39"/>
      <c r="G24" s="39">
        <f>IF(A$3="","",A$3)</f>
      </c>
      <c r="H24" s="39"/>
      <c r="I24" s="39"/>
      <c r="J24" s="39"/>
      <c r="K24" s="39"/>
      <c r="L24" s="39"/>
      <c r="M24" s="39"/>
      <c r="N24" s="39">
        <f>IF(H$3="","",H$3)</f>
      </c>
      <c r="O24" s="39"/>
      <c r="P24" s="39"/>
      <c r="Q24" s="39"/>
      <c r="R24" s="39"/>
      <c r="S24" s="39"/>
      <c r="T24" s="39"/>
      <c r="U24" s="36" t="s">
        <v>0</v>
      </c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9"/>
      <c r="AQ24" s="39"/>
      <c r="AR24" s="39"/>
      <c r="AS24" s="39"/>
      <c r="AT24" s="39"/>
      <c r="AU24" s="39"/>
      <c r="AV24" s="39"/>
      <c r="AW24" s="39">
        <f>IF(AP24="","",IF(AP24&gt;AP23,"V"&amp;AP24,AP24))</f>
      </c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6"/>
      <c r="BM24" s="6"/>
      <c r="BN24" s="6"/>
      <c r="BO24" s="6"/>
      <c r="BP24" s="39"/>
      <c r="BQ24" s="39"/>
      <c r="BR24" s="39"/>
      <c r="BS24" s="39"/>
      <c r="BT24" s="39"/>
      <c r="BU24" s="39"/>
      <c r="BV24" s="39"/>
      <c r="BW24" s="39"/>
    </row>
    <row r="26" spans="1:75" ht="16.5" customHeight="1">
      <c r="A26" s="39">
        <v>6</v>
      </c>
      <c r="B26" s="39"/>
      <c r="C26" s="39"/>
      <c r="D26" s="39">
        <v>3</v>
      </c>
      <c r="E26" s="39"/>
      <c r="F26" s="39"/>
      <c r="G26" s="39">
        <f>IF(A$4="","",A$4)</f>
      </c>
      <c r="H26" s="39"/>
      <c r="I26" s="39"/>
      <c r="J26" s="39"/>
      <c r="K26" s="39"/>
      <c r="L26" s="39"/>
      <c r="M26" s="39"/>
      <c r="N26" s="39">
        <f>IF(H$4="","",H$4)</f>
      </c>
      <c r="O26" s="39"/>
      <c r="P26" s="39"/>
      <c r="Q26" s="39"/>
      <c r="R26" s="39"/>
      <c r="S26" s="39"/>
      <c r="T26" s="39"/>
      <c r="U26" s="36" t="s">
        <v>0</v>
      </c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9"/>
      <c r="AQ26" s="39"/>
      <c r="AR26" s="39"/>
      <c r="AS26" s="39"/>
      <c r="AT26" s="39"/>
      <c r="AU26" s="39"/>
      <c r="AV26" s="39"/>
      <c r="AW26" s="39">
        <f>IF(AP26="","",IF(AP26&gt;AP27,"V"&amp;AP26,AP26))</f>
      </c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6"/>
      <c r="BM26" s="6"/>
      <c r="BN26" s="6"/>
      <c r="BO26" s="6"/>
      <c r="BP26" s="39"/>
      <c r="BQ26" s="39"/>
      <c r="BR26" s="39"/>
      <c r="BS26" s="39"/>
      <c r="BT26" s="39"/>
      <c r="BU26" s="39"/>
      <c r="BV26" s="39"/>
      <c r="BW26" s="39"/>
    </row>
    <row r="27" spans="1:75" ht="16.5" customHeight="1">
      <c r="A27" s="39"/>
      <c r="B27" s="39"/>
      <c r="C27" s="39"/>
      <c r="D27" s="39">
        <v>4</v>
      </c>
      <c r="E27" s="39"/>
      <c r="F27" s="39"/>
      <c r="G27" s="39">
        <f>IF(A$5="","",A$5)</f>
      </c>
      <c r="H27" s="39"/>
      <c r="I27" s="39"/>
      <c r="J27" s="39"/>
      <c r="K27" s="39"/>
      <c r="L27" s="39"/>
      <c r="M27" s="39"/>
      <c r="N27" s="39">
        <f>IF(H$5="","",H$5)</f>
      </c>
      <c r="O27" s="39"/>
      <c r="P27" s="39"/>
      <c r="Q27" s="39"/>
      <c r="R27" s="39"/>
      <c r="S27" s="39"/>
      <c r="T27" s="39"/>
      <c r="U27" s="36" t="s">
        <v>0</v>
      </c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9"/>
      <c r="AQ27" s="39"/>
      <c r="AR27" s="39"/>
      <c r="AS27" s="39"/>
      <c r="AT27" s="39"/>
      <c r="AU27" s="39"/>
      <c r="AV27" s="39"/>
      <c r="AW27" s="39">
        <f>IF(AP27="","",IF(AP27&gt;AP26,"V"&amp;AP27,AP27))</f>
      </c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6"/>
      <c r="BM27" s="6"/>
      <c r="BN27" s="6"/>
      <c r="BO27" s="6"/>
      <c r="BP27" s="39"/>
      <c r="BQ27" s="39"/>
      <c r="BR27" s="39"/>
      <c r="BS27" s="39"/>
      <c r="BT27" s="39"/>
      <c r="BU27" s="39"/>
      <c r="BV27" s="39"/>
      <c r="BW27" s="39"/>
    </row>
    <row r="29" spans="1:75" ht="16.5" customHeight="1">
      <c r="A29" s="39">
        <v>7</v>
      </c>
      <c r="B29" s="39"/>
      <c r="C29" s="39"/>
      <c r="D29" s="39">
        <v>5</v>
      </c>
      <c r="E29" s="39"/>
      <c r="F29" s="39"/>
      <c r="G29" s="39">
        <f>IF(A$6="","",A$6)</f>
      </c>
      <c r="H29" s="39"/>
      <c r="I29" s="39"/>
      <c r="J29" s="39"/>
      <c r="K29" s="39"/>
      <c r="L29" s="39"/>
      <c r="M29" s="39"/>
      <c r="N29" s="39">
        <f>IF(H$6="","",H$6)</f>
      </c>
      <c r="O29" s="39"/>
      <c r="P29" s="39"/>
      <c r="Q29" s="39"/>
      <c r="R29" s="39"/>
      <c r="S29" s="39"/>
      <c r="T29" s="39"/>
      <c r="U29" s="36" t="s">
        <v>0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9"/>
      <c r="AQ29" s="39"/>
      <c r="AR29" s="39"/>
      <c r="AS29" s="39"/>
      <c r="AT29" s="39"/>
      <c r="AU29" s="39"/>
      <c r="AV29" s="39"/>
      <c r="AW29" s="39">
        <f>IF(AP29="","",IF(AP29&gt;AP30,"V"&amp;AP29,AP29))</f>
      </c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6"/>
      <c r="BM29" s="6"/>
      <c r="BN29" s="6"/>
      <c r="BO29" s="6"/>
      <c r="BP29" s="39"/>
      <c r="BQ29" s="39"/>
      <c r="BR29" s="39"/>
      <c r="BS29" s="39"/>
      <c r="BT29" s="39"/>
      <c r="BU29" s="39"/>
      <c r="BV29" s="39"/>
      <c r="BW29" s="39"/>
    </row>
    <row r="30" spans="1:75" ht="16.5" customHeight="1">
      <c r="A30" s="39"/>
      <c r="B30" s="39"/>
      <c r="C30" s="39"/>
      <c r="D30" s="39">
        <v>6</v>
      </c>
      <c r="E30" s="39"/>
      <c r="F30" s="39"/>
      <c r="G30" s="39">
        <f>IF(A$7="","",A$7)</f>
      </c>
      <c r="H30" s="39"/>
      <c r="I30" s="39"/>
      <c r="J30" s="39"/>
      <c r="K30" s="39"/>
      <c r="L30" s="39"/>
      <c r="M30" s="39"/>
      <c r="N30" s="39">
        <f>IF(H$7="","",H$7)</f>
      </c>
      <c r="O30" s="39"/>
      <c r="P30" s="39"/>
      <c r="Q30" s="39"/>
      <c r="R30" s="39"/>
      <c r="S30" s="39"/>
      <c r="T30" s="39"/>
      <c r="U30" s="36" t="s">
        <v>0</v>
      </c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9"/>
      <c r="AQ30" s="39"/>
      <c r="AR30" s="39"/>
      <c r="AS30" s="39"/>
      <c r="AT30" s="39"/>
      <c r="AU30" s="39"/>
      <c r="AV30" s="39"/>
      <c r="AW30" s="39">
        <f>IF(AP30="","",IF(AP30&gt;AP29,"V"&amp;AP30,AP30))</f>
      </c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6"/>
      <c r="BM30" s="6"/>
      <c r="BN30" s="6"/>
      <c r="BO30" s="6"/>
      <c r="BP30" s="39"/>
      <c r="BQ30" s="39"/>
      <c r="BR30" s="39"/>
      <c r="BS30" s="39"/>
      <c r="BT30" s="39"/>
      <c r="BU30" s="39"/>
      <c r="BV30" s="39"/>
      <c r="BW30" s="39"/>
    </row>
    <row r="32" spans="1:75" ht="16.5" customHeight="1">
      <c r="A32" s="39">
        <v>8</v>
      </c>
      <c r="B32" s="39"/>
      <c r="C32" s="39"/>
      <c r="D32" s="39">
        <v>8</v>
      </c>
      <c r="E32" s="39"/>
      <c r="F32" s="39"/>
      <c r="G32" s="39">
        <f>IF(A$9="","",A$9)</f>
      </c>
      <c r="H32" s="39"/>
      <c r="I32" s="39"/>
      <c r="J32" s="39"/>
      <c r="K32" s="39"/>
      <c r="L32" s="39"/>
      <c r="M32" s="39"/>
      <c r="N32" s="39">
        <f>IF(H$9="","",H$9)</f>
      </c>
      <c r="O32" s="39"/>
      <c r="P32" s="39"/>
      <c r="Q32" s="39"/>
      <c r="R32" s="39"/>
      <c r="S32" s="39"/>
      <c r="T32" s="39"/>
      <c r="U32" s="36" t="s">
        <v>0</v>
      </c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9"/>
      <c r="AQ32" s="39"/>
      <c r="AR32" s="39"/>
      <c r="AS32" s="39"/>
      <c r="AT32" s="39"/>
      <c r="AU32" s="39"/>
      <c r="AV32" s="39"/>
      <c r="AW32" s="39">
        <f>IF(AP32="","",IF(AP32&gt;AP33,"V"&amp;AP32,AP32))</f>
      </c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6"/>
      <c r="BM32" s="6"/>
      <c r="BN32" s="6"/>
      <c r="BO32" s="6"/>
      <c r="BP32" s="39"/>
      <c r="BQ32" s="39"/>
      <c r="BR32" s="39"/>
      <c r="BS32" s="39"/>
      <c r="BT32" s="39"/>
      <c r="BU32" s="39"/>
      <c r="BV32" s="39"/>
      <c r="BW32" s="39"/>
    </row>
    <row r="33" spans="1:75" ht="16.5" customHeight="1">
      <c r="A33" s="39"/>
      <c r="B33" s="39"/>
      <c r="C33" s="39"/>
      <c r="D33" s="39">
        <v>7</v>
      </c>
      <c r="E33" s="39"/>
      <c r="F33" s="39"/>
      <c r="G33" s="39">
        <f>IF(A$8="","",A$8)</f>
      </c>
      <c r="H33" s="39"/>
      <c r="I33" s="39"/>
      <c r="J33" s="39"/>
      <c r="K33" s="39"/>
      <c r="L33" s="39"/>
      <c r="M33" s="39"/>
      <c r="N33" s="39">
        <f>IF(H$8="","",H$8)</f>
      </c>
      <c r="O33" s="39"/>
      <c r="P33" s="39"/>
      <c r="Q33" s="39"/>
      <c r="R33" s="39"/>
      <c r="S33" s="39"/>
      <c r="T33" s="39"/>
      <c r="U33" s="36" t="s">
        <v>0</v>
      </c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9"/>
      <c r="AQ33" s="39"/>
      <c r="AR33" s="39"/>
      <c r="AS33" s="39"/>
      <c r="AT33" s="39"/>
      <c r="AU33" s="39"/>
      <c r="AV33" s="39"/>
      <c r="AW33" s="39">
        <f>IF(AP33="","",IF(AP33&gt;AP32,"V"&amp;AP33,AP33))</f>
      </c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6"/>
      <c r="BM33" s="6"/>
      <c r="BN33" s="6"/>
      <c r="BO33" s="6"/>
      <c r="BP33" s="39"/>
      <c r="BQ33" s="39"/>
      <c r="BR33" s="39"/>
      <c r="BS33" s="39"/>
      <c r="BT33" s="39"/>
      <c r="BU33" s="39"/>
      <c r="BV33" s="39"/>
      <c r="BW33" s="39"/>
    </row>
    <row r="35" spans="1:75" ht="16.5" customHeight="1">
      <c r="A35" s="39">
        <v>9</v>
      </c>
      <c r="B35" s="39"/>
      <c r="C35" s="39"/>
      <c r="D35" s="39">
        <v>4</v>
      </c>
      <c r="E35" s="39"/>
      <c r="F35" s="39"/>
      <c r="G35" s="39">
        <f>IF(A$5="","",A$5)</f>
      </c>
      <c r="H35" s="39"/>
      <c r="I35" s="39"/>
      <c r="J35" s="39"/>
      <c r="K35" s="39"/>
      <c r="L35" s="39"/>
      <c r="M35" s="39"/>
      <c r="N35" s="39">
        <f>IF(H$5="","",H$5)</f>
      </c>
      <c r="O35" s="39"/>
      <c r="P35" s="39"/>
      <c r="Q35" s="39"/>
      <c r="R35" s="39"/>
      <c r="S35" s="39"/>
      <c r="T35" s="39"/>
      <c r="U35" s="36" t="s">
        <v>0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9"/>
      <c r="AQ35" s="39"/>
      <c r="AR35" s="39"/>
      <c r="AS35" s="39"/>
      <c r="AT35" s="39"/>
      <c r="AU35" s="39"/>
      <c r="AV35" s="39"/>
      <c r="AW35" s="39">
        <f>IF(AP35="","",IF(AP35&gt;AP36,"V"&amp;AP35,AP35))</f>
      </c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6"/>
      <c r="BM35" s="6"/>
      <c r="BN35" s="6"/>
      <c r="BO35" s="6"/>
      <c r="BP35" s="39"/>
      <c r="BQ35" s="39"/>
      <c r="BR35" s="39"/>
      <c r="BS35" s="39"/>
      <c r="BT35" s="39"/>
      <c r="BU35" s="39"/>
      <c r="BV35" s="39"/>
      <c r="BW35" s="39"/>
    </row>
    <row r="36" spans="1:75" ht="16.5" customHeight="1">
      <c r="A36" s="39"/>
      <c r="B36" s="39"/>
      <c r="C36" s="39"/>
      <c r="D36" s="39">
        <v>1</v>
      </c>
      <c r="E36" s="39"/>
      <c r="F36" s="39"/>
      <c r="G36" s="39">
        <f>IF(A$2="","",A$2)</f>
      </c>
      <c r="H36" s="39"/>
      <c r="I36" s="39"/>
      <c r="J36" s="39"/>
      <c r="K36" s="39"/>
      <c r="L36" s="39"/>
      <c r="M36" s="39"/>
      <c r="N36" s="39">
        <f>IF(H$2="","",H$2)</f>
      </c>
      <c r="O36" s="39"/>
      <c r="P36" s="39"/>
      <c r="Q36" s="39"/>
      <c r="R36" s="39"/>
      <c r="S36" s="39"/>
      <c r="T36" s="39"/>
      <c r="U36" s="36" t="s">
        <v>0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9"/>
      <c r="AQ36" s="39"/>
      <c r="AR36" s="39"/>
      <c r="AS36" s="39"/>
      <c r="AT36" s="39"/>
      <c r="AU36" s="39"/>
      <c r="AV36" s="39"/>
      <c r="AW36" s="39">
        <f>IF(AP36="","",IF(AP36&gt;AP35,"V"&amp;AP36,AP36))</f>
      </c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6"/>
      <c r="BM36" s="6"/>
      <c r="BN36" s="6"/>
      <c r="BO36" s="6"/>
      <c r="BP36" s="39"/>
      <c r="BQ36" s="39"/>
      <c r="BR36" s="39"/>
      <c r="BS36" s="39"/>
      <c r="BT36" s="39"/>
      <c r="BU36" s="39"/>
      <c r="BV36" s="39"/>
      <c r="BW36" s="39"/>
    </row>
    <row r="38" spans="1:75" ht="16.5" customHeight="1">
      <c r="A38" s="39">
        <v>10</v>
      </c>
      <c r="B38" s="39"/>
      <c r="C38" s="39"/>
      <c r="D38" s="39">
        <v>5</v>
      </c>
      <c r="E38" s="39"/>
      <c r="F38" s="39"/>
      <c r="G38" s="39">
        <f>IF(A$6="","",A$6)</f>
      </c>
      <c r="H38" s="39"/>
      <c r="I38" s="39"/>
      <c r="J38" s="39"/>
      <c r="K38" s="39"/>
      <c r="L38" s="39"/>
      <c r="M38" s="39"/>
      <c r="N38" s="39">
        <f>IF(H$6="","",H$6)</f>
      </c>
      <c r="O38" s="39"/>
      <c r="P38" s="39"/>
      <c r="Q38" s="39"/>
      <c r="R38" s="39"/>
      <c r="S38" s="39"/>
      <c r="T38" s="39"/>
      <c r="U38" s="36" t="s">
        <v>0</v>
      </c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9"/>
      <c r="AQ38" s="39"/>
      <c r="AR38" s="39"/>
      <c r="AS38" s="39"/>
      <c r="AT38" s="39"/>
      <c r="AU38" s="39"/>
      <c r="AV38" s="39"/>
      <c r="AW38" s="39">
        <f>IF(AP38="","",IF(AP38&gt;AP39,"V"&amp;AP38,AP38))</f>
      </c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6"/>
      <c r="BM38" s="6"/>
      <c r="BN38" s="6"/>
      <c r="BO38" s="6"/>
      <c r="BP38" s="39"/>
      <c r="BQ38" s="39"/>
      <c r="BR38" s="39"/>
      <c r="BS38" s="39"/>
      <c r="BT38" s="39"/>
      <c r="BU38" s="39"/>
      <c r="BV38" s="39"/>
      <c r="BW38" s="39"/>
    </row>
    <row r="39" spans="1:75" ht="16.5" customHeight="1">
      <c r="A39" s="39"/>
      <c r="B39" s="39"/>
      <c r="C39" s="39"/>
      <c r="D39" s="39">
        <v>2</v>
      </c>
      <c r="E39" s="39"/>
      <c r="F39" s="39"/>
      <c r="G39" s="39">
        <f>IF(A$3="","",A$3)</f>
      </c>
      <c r="H39" s="39"/>
      <c r="I39" s="39"/>
      <c r="J39" s="39"/>
      <c r="K39" s="39"/>
      <c r="L39" s="39"/>
      <c r="M39" s="39"/>
      <c r="N39" s="39">
        <f>IF(H$3="","",H$3)</f>
      </c>
      <c r="O39" s="39"/>
      <c r="P39" s="39"/>
      <c r="Q39" s="39"/>
      <c r="R39" s="39"/>
      <c r="S39" s="39"/>
      <c r="T39" s="39"/>
      <c r="U39" s="36" t="s">
        <v>0</v>
      </c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9"/>
      <c r="AQ39" s="39"/>
      <c r="AR39" s="39"/>
      <c r="AS39" s="39"/>
      <c r="AT39" s="39"/>
      <c r="AU39" s="39"/>
      <c r="AV39" s="39"/>
      <c r="AW39" s="39">
        <f>IF(AP39="","",IF(AP39&gt;AP38,"V"&amp;AP39,AP39))</f>
      </c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6"/>
      <c r="BM39" s="6"/>
      <c r="BN39" s="6"/>
      <c r="BO39" s="6"/>
      <c r="BP39" s="39"/>
      <c r="BQ39" s="39"/>
      <c r="BR39" s="39"/>
      <c r="BS39" s="39"/>
      <c r="BT39" s="39"/>
      <c r="BU39" s="39"/>
      <c r="BV39" s="39"/>
      <c r="BW39" s="39"/>
    </row>
    <row r="41" spans="1:75" ht="16.5" customHeight="1">
      <c r="A41" s="39">
        <v>11</v>
      </c>
      <c r="B41" s="39"/>
      <c r="C41" s="39"/>
      <c r="D41" s="39">
        <v>8</v>
      </c>
      <c r="E41" s="39"/>
      <c r="F41" s="39"/>
      <c r="G41" s="39">
        <f>IF(A$9="","",A$9)</f>
      </c>
      <c r="H41" s="39"/>
      <c r="I41" s="39"/>
      <c r="J41" s="39"/>
      <c r="K41" s="39"/>
      <c r="L41" s="39"/>
      <c r="M41" s="39"/>
      <c r="N41" s="39">
        <f>IF(H$9="","",H$9)</f>
      </c>
      <c r="O41" s="39"/>
      <c r="P41" s="39"/>
      <c r="Q41" s="39"/>
      <c r="R41" s="39"/>
      <c r="S41" s="39"/>
      <c r="T41" s="39"/>
      <c r="U41" s="36" t="s">
        <v>0</v>
      </c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9"/>
      <c r="AQ41" s="39"/>
      <c r="AR41" s="39"/>
      <c r="AS41" s="39"/>
      <c r="AT41" s="39"/>
      <c r="AU41" s="39"/>
      <c r="AV41" s="39"/>
      <c r="AW41" s="39">
        <f>IF(AP41="","",IF(AP41&gt;AP42,"V"&amp;AP41,AP41))</f>
      </c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6"/>
      <c r="BM41" s="6"/>
      <c r="BN41" s="6"/>
      <c r="BO41" s="6"/>
      <c r="BP41" s="39"/>
      <c r="BQ41" s="39"/>
      <c r="BR41" s="39"/>
      <c r="BS41" s="39"/>
      <c r="BT41" s="39"/>
      <c r="BU41" s="39"/>
      <c r="BV41" s="39"/>
      <c r="BW41" s="39"/>
    </row>
    <row r="42" spans="1:75" ht="16.5" customHeight="1">
      <c r="A42" s="39"/>
      <c r="B42" s="39"/>
      <c r="C42" s="39"/>
      <c r="D42" s="39">
        <v>3</v>
      </c>
      <c r="E42" s="39"/>
      <c r="F42" s="39"/>
      <c r="G42" s="39">
        <f>IF(A$4="","",A$4)</f>
      </c>
      <c r="H42" s="39"/>
      <c r="I42" s="39"/>
      <c r="J42" s="39"/>
      <c r="K42" s="39"/>
      <c r="L42" s="39"/>
      <c r="M42" s="39"/>
      <c r="N42" s="39">
        <f>IF(H$4="","",H$4)</f>
      </c>
      <c r="O42" s="39"/>
      <c r="P42" s="39"/>
      <c r="Q42" s="39"/>
      <c r="R42" s="39"/>
      <c r="S42" s="39"/>
      <c r="T42" s="39"/>
      <c r="U42" s="36" t="s">
        <v>0</v>
      </c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9"/>
      <c r="AQ42" s="39"/>
      <c r="AR42" s="39"/>
      <c r="AS42" s="39"/>
      <c r="AT42" s="39"/>
      <c r="AU42" s="39"/>
      <c r="AV42" s="39"/>
      <c r="AW42" s="39">
        <f>IF(AP42="","",IF(AP42&gt;AP41,"V"&amp;AP42,AP42))</f>
      </c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6"/>
      <c r="BM42" s="6"/>
      <c r="BN42" s="6"/>
      <c r="BO42" s="6"/>
      <c r="BP42" s="39"/>
      <c r="BQ42" s="39"/>
      <c r="BR42" s="39"/>
      <c r="BS42" s="39"/>
      <c r="BT42" s="39"/>
      <c r="BU42" s="39"/>
      <c r="BV42" s="39"/>
      <c r="BW42" s="39"/>
    </row>
    <row r="44" spans="1:75" ht="16.5" customHeight="1">
      <c r="A44" s="39">
        <v>12</v>
      </c>
      <c r="B44" s="39"/>
      <c r="C44" s="39"/>
      <c r="D44" s="39">
        <v>6</v>
      </c>
      <c r="E44" s="39"/>
      <c r="F44" s="39"/>
      <c r="G44" s="39">
        <f>IF(A$7="","",A$7)</f>
      </c>
      <c r="H44" s="39"/>
      <c r="I44" s="39"/>
      <c r="J44" s="39"/>
      <c r="K44" s="39"/>
      <c r="L44" s="39"/>
      <c r="M44" s="39"/>
      <c r="N44" s="39">
        <f>IF(H$7="","",H$7)</f>
      </c>
      <c r="O44" s="39"/>
      <c r="P44" s="39"/>
      <c r="Q44" s="39"/>
      <c r="R44" s="39"/>
      <c r="S44" s="39"/>
      <c r="T44" s="39"/>
      <c r="U44" s="36" t="s">
        <v>0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9"/>
      <c r="AQ44" s="39"/>
      <c r="AR44" s="39"/>
      <c r="AS44" s="39"/>
      <c r="AT44" s="39"/>
      <c r="AU44" s="39"/>
      <c r="AV44" s="39"/>
      <c r="AW44" s="39">
        <f>IF(AP44="","",IF(AP44&gt;AP45,"V"&amp;AP44,AP44))</f>
      </c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6"/>
      <c r="BM44" s="6"/>
      <c r="BN44" s="6"/>
      <c r="BO44" s="6"/>
      <c r="BP44" s="39"/>
      <c r="BQ44" s="39"/>
      <c r="BR44" s="39"/>
      <c r="BS44" s="39"/>
      <c r="BT44" s="39"/>
      <c r="BU44" s="39"/>
      <c r="BV44" s="39"/>
      <c r="BW44" s="39"/>
    </row>
    <row r="45" spans="1:75" ht="16.5" customHeight="1">
      <c r="A45" s="39"/>
      <c r="B45" s="39"/>
      <c r="C45" s="39"/>
      <c r="D45" s="39">
        <v>7</v>
      </c>
      <c r="E45" s="39"/>
      <c r="F45" s="39"/>
      <c r="G45" s="39">
        <f>IF(A$8="","",A$8)</f>
      </c>
      <c r="H45" s="39"/>
      <c r="I45" s="39"/>
      <c r="J45" s="39"/>
      <c r="K45" s="39"/>
      <c r="L45" s="39"/>
      <c r="M45" s="39"/>
      <c r="N45" s="39">
        <f>IF(H$8="","",H$8)</f>
      </c>
      <c r="O45" s="39"/>
      <c r="P45" s="39"/>
      <c r="Q45" s="39"/>
      <c r="R45" s="39"/>
      <c r="S45" s="39"/>
      <c r="T45" s="39"/>
      <c r="U45" s="36" t="s">
        <v>0</v>
      </c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9"/>
      <c r="AQ45" s="39"/>
      <c r="AR45" s="39"/>
      <c r="AS45" s="39"/>
      <c r="AT45" s="39"/>
      <c r="AU45" s="39"/>
      <c r="AV45" s="39"/>
      <c r="AW45" s="39">
        <f>IF(AP45="","",IF(AP45&gt;AP44,"V"&amp;AP45,AP45))</f>
      </c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6"/>
      <c r="BM45" s="6"/>
      <c r="BN45" s="6"/>
      <c r="BO45" s="6"/>
      <c r="BP45" s="39"/>
      <c r="BQ45" s="39"/>
      <c r="BR45" s="39"/>
      <c r="BS45" s="39"/>
      <c r="BT45" s="39"/>
      <c r="BU45" s="39"/>
      <c r="BV45" s="39"/>
      <c r="BW45" s="39"/>
    </row>
    <row r="47" spans="1:75" ht="16.5" customHeight="1">
      <c r="A47" s="39">
        <v>13</v>
      </c>
      <c r="B47" s="39"/>
      <c r="C47" s="39"/>
      <c r="D47" s="39">
        <v>4</v>
      </c>
      <c r="E47" s="39"/>
      <c r="F47" s="39"/>
      <c r="G47" s="39">
        <f>IF(A$5="","",A$5)</f>
      </c>
      <c r="H47" s="39"/>
      <c r="I47" s="39"/>
      <c r="J47" s="39"/>
      <c r="K47" s="39"/>
      <c r="L47" s="39"/>
      <c r="M47" s="39"/>
      <c r="N47" s="39">
        <f>IF(H$5="","",H$5)</f>
      </c>
      <c r="O47" s="39"/>
      <c r="P47" s="39"/>
      <c r="Q47" s="39"/>
      <c r="R47" s="39"/>
      <c r="S47" s="39"/>
      <c r="T47" s="39"/>
      <c r="U47" s="36" t="s">
        <v>0</v>
      </c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9"/>
      <c r="AQ47" s="39"/>
      <c r="AR47" s="39"/>
      <c r="AS47" s="39"/>
      <c r="AT47" s="39"/>
      <c r="AU47" s="39"/>
      <c r="AV47" s="39"/>
      <c r="AW47" s="39">
        <f>IF(AP47="","",IF(AP47&gt;AP48,"V"&amp;AP47,AP47))</f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6"/>
      <c r="BM47" s="6"/>
      <c r="BN47" s="6"/>
      <c r="BO47" s="6"/>
      <c r="BP47" s="39"/>
      <c r="BQ47" s="39"/>
      <c r="BR47" s="39"/>
      <c r="BS47" s="39"/>
      <c r="BT47" s="39"/>
      <c r="BU47" s="39"/>
      <c r="BV47" s="39"/>
      <c r="BW47" s="39"/>
    </row>
    <row r="48" spans="1:75" ht="16.5" customHeight="1">
      <c r="A48" s="39"/>
      <c r="B48" s="39"/>
      <c r="C48" s="39"/>
      <c r="D48" s="39">
        <v>2</v>
      </c>
      <c r="E48" s="39"/>
      <c r="F48" s="39"/>
      <c r="G48" s="39">
        <f>IF(A$3="","",A$3)</f>
      </c>
      <c r="H48" s="39"/>
      <c r="I48" s="39"/>
      <c r="J48" s="39"/>
      <c r="K48" s="39"/>
      <c r="L48" s="39"/>
      <c r="M48" s="39"/>
      <c r="N48" s="39">
        <f>IF(H$3="","",H$3)</f>
      </c>
      <c r="O48" s="39"/>
      <c r="P48" s="39"/>
      <c r="Q48" s="39"/>
      <c r="R48" s="39"/>
      <c r="S48" s="39"/>
      <c r="T48" s="39"/>
      <c r="U48" s="36" t="s">
        <v>0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9"/>
      <c r="AQ48" s="39"/>
      <c r="AR48" s="39"/>
      <c r="AS48" s="39"/>
      <c r="AT48" s="39"/>
      <c r="AU48" s="39"/>
      <c r="AV48" s="39"/>
      <c r="AW48" s="39">
        <f>IF(AP48="","",IF(AP48&gt;AP47,"V"&amp;AP48,AP48))</f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6"/>
      <c r="BM48" s="6"/>
      <c r="BN48" s="6"/>
      <c r="BO48" s="6"/>
      <c r="BP48" s="39"/>
      <c r="BQ48" s="39"/>
      <c r="BR48" s="39"/>
      <c r="BS48" s="39"/>
      <c r="BT48" s="39"/>
      <c r="BU48" s="39"/>
      <c r="BV48" s="39"/>
      <c r="BW48" s="39"/>
    </row>
    <row r="50" spans="1:75" ht="16.5" customHeight="1">
      <c r="A50" s="39">
        <v>14</v>
      </c>
      <c r="B50" s="39"/>
      <c r="C50" s="39"/>
      <c r="D50" s="39">
        <v>8</v>
      </c>
      <c r="E50" s="39"/>
      <c r="F50" s="39"/>
      <c r="G50" s="39">
        <f>IF(A$9="","",A$9)</f>
      </c>
      <c r="H50" s="39"/>
      <c r="I50" s="39"/>
      <c r="J50" s="39"/>
      <c r="K50" s="39"/>
      <c r="L50" s="39"/>
      <c r="M50" s="39"/>
      <c r="N50" s="39">
        <f>IF(H$9="","",H$9)</f>
      </c>
      <c r="O50" s="39"/>
      <c r="P50" s="39"/>
      <c r="Q50" s="39"/>
      <c r="R50" s="39"/>
      <c r="S50" s="39"/>
      <c r="T50" s="39"/>
      <c r="U50" s="36" t="s">
        <v>0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9"/>
      <c r="AQ50" s="39"/>
      <c r="AR50" s="39"/>
      <c r="AS50" s="39"/>
      <c r="AT50" s="39"/>
      <c r="AU50" s="39"/>
      <c r="AV50" s="39"/>
      <c r="AW50" s="39">
        <f>IF(AP50="","",IF(AP50&gt;AP51,"V"&amp;AP50,AP50))</f>
      </c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6"/>
      <c r="BM50" s="6"/>
      <c r="BN50" s="6"/>
      <c r="BO50" s="6"/>
      <c r="BP50" s="39"/>
      <c r="BQ50" s="39"/>
      <c r="BR50" s="39"/>
      <c r="BS50" s="39"/>
      <c r="BT50" s="39"/>
      <c r="BU50" s="39"/>
      <c r="BV50" s="39"/>
      <c r="BW50" s="39"/>
    </row>
    <row r="51" spans="1:75" ht="16.5" customHeight="1">
      <c r="A51" s="39"/>
      <c r="B51" s="39"/>
      <c r="C51" s="39"/>
      <c r="D51" s="39">
        <v>1</v>
      </c>
      <c r="E51" s="39"/>
      <c r="F51" s="39"/>
      <c r="G51" s="39">
        <f>IF(A$2="","",A$2)</f>
      </c>
      <c r="H51" s="39"/>
      <c r="I51" s="39"/>
      <c r="J51" s="39"/>
      <c r="K51" s="39"/>
      <c r="L51" s="39"/>
      <c r="M51" s="39"/>
      <c r="N51" s="39">
        <f>IF(H$2="","",H$2)</f>
      </c>
      <c r="O51" s="39"/>
      <c r="P51" s="39"/>
      <c r="Q51" s="39"/>
      <c r="R51" s="39"/>
      <c r="S51" s="39"/>
      <c r="T51" s="39"/>
      <c r="U51" s="36" t="s">
        <v>0</v>
      </c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9"/>
      <c r="AQ51" s="39"/>
      <c r="AR51" s="39"/>
      <c r="AS51" s="39"/>
      <c r="AT51" s="39"/>
      <c r="AU51" s="39"/>
      <c r="AV51" s="39"/>
      <c r="AW51" s="39">
        <f>IF(AP51="","",IF(AP51&gt;AP50,"V"&amp;AP51,AP51))</f>
      </c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6"/>
      <c r="BM51" s="6"/>
      <c r="BN51" s="6"/>
      <c r="BO51" s="6"/>
      <c r="BP51" s="39"/>
      <c r="BQ51" s="39"/>
      <c r="BR51" s="39"/>
      <c r="BS51" s="39"/>
      <c r="BT51" s="39"/>
      <c r="BU51" s="39"/>
      <c r="BV51" s="39"/>
      <c r="BW51" s="39"/>
    </row>
    <row r="53" spans="1:75" ht="16.5" customHeight="1">
      <c r="A53" s="39">
        <v>15</v>
      </c>
      <c r="B53" s="39"/>
      <c r="C53" s="39"/>
      <c r="D53" s="39">
        <v>7</v>
      </c>
      <c r="E53" s="39"/>
      <c r="F53" s="39"/>
      <c r="G53" s="39">
        <f>IF(A$8="","",A$8)</f>
      </c>
      <c r="H53" s="39"/>
      <c r="I53" s="39"/>
      <c r="J53" s="39"/>
      <c r="K53" s="39"/>
      <c r="L53" s="39"/>
      <c r="M53" s="39"/>
      <c r="N53" s="39">
        <f>IF(H$8="","",H$8)</f>
      </c>
      <c r="O53" s="39"/>
      <c r="P53" s="39"/>
      <c r="Q53" s="39"/>
      <c r="R53" s="39"/>
      <c r="S53" s="39"/>
      <c r="T53" s="39"/>
      <c r="U53" s="36" t="s">
        <v>0</v>
      </c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9"/>
      <c r="AQ53" s="39"/>
      <c r="AR53" s="39"/>
      <c r="AS53" s="39"/>
      <c r="AT53" s="39"/>
      <c r="AU53" s="39"/>
      <c r="AV53" s="39"/>
      <c r="AW53" s="39">
        <f>IF(AP53="","",IF(AP53&gt;AP54,"V"&amp;AP53,AP53))</f>
      </c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6"/>
      <c r="BM53" s="6"/>
      <c r="BN53" s="6"/>
      <c r="BO53" s="6"/>
      <c r="BP53" s="39"/>
      <c r="BQ53" s="39"/>
      <c r="BR53" s="39"/>
      <c r="BS53" s="39"/>
      <c r="BT53" s="39"/>
      <c r="BU53" s="39"/>
      <c r="BV53" s="39"/>
      <c r="BW53" s="39"/>
    </row>
    <row r="54" spans="1:75" ht="16.5" customHeight="1">
      <c r="A54" s="39"/>
      <c r="B54" s="39"/>
      <c r="C54" s="39"/>
      <c r="D54" s="39">
        <v>5</v>
      </c>
      <c r="E54" s="39"/>
      <c r="F54" s="39"/>
      <c r="G54" s="39">
        <f>IF(A$6="","",A$6)</f>
      </c>
      <c r="H54" s="39"/>
      <c r="I54" s="39"/>
      <c r="J54" s="39"/>
      <c r="K54" s="39"/>
      <c r="L54" s="39"/>
      <c r="M54" s="39"/>
      <c r="N54" s="39">
        <f>IF(H$6="","",H$6)</f>
      </c>
      <c r="O54" s="39"/>
      <c r="P54" s="39"/>
      <c r="Q54" s="39"/>
      <c r="R54" s="39"/>
      <c r="S54" s="39"/>
      <c r="T54" s="39"/>
      <c r="U54" s="36" t="s">
        <v>0</v>
      </c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9"/>
      <c r="AQ54" s="39"/>
      <c r="AR54" s="39"/>
      <c r="AS54" s="39"/>
      <c r="AT54" s="39"/>
      <c r="AU54" s="39"/>
      <c r="AV54" s="39"/>
      <c r="AW54" s="39">
        <f>IF(AP54="","",IF(AP54&gt;AP53,"V"&amp;AP54,AP54))</f>
      </c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6"/>
      <c r="BM54" s="6"/>
      <c r="BN54" s="6"/>
      <c r="BO54" s="6"/>
      <c r="BP54" s="39"/>
      <c r="BQ54" s="39"/>
      <c r="BR54" s="39"/>
      <c r="BS54" s="39"/>
      <c r="BT54" s="39"/>
      <c r="BU54" s="39"/>
      <c r="BV54" s="39"/>
      <c r="BW54" s="39"/>
    </row>
    <row r="56" spans="1:75" ht="16.5" customHeight="1">
      <c r="A56" s="39">
        <v>16</v>
      </c>
      <c r="B56" s="39"/>
      <c r="C56" s="39"/>
      <c r="D56" s="39">
        <v>3</v>
      </c>
      <c r="E56" s="39"/>
      <c r="F56" s="39"/>
      <c r="G56" s="39">
        <f>IF(A$4="","",A$4)</f>
      </c>
      <c r="H56" s="39"/>
      <c r="I56" s="39"/>
      <c r="J56" s="39"/>
      <c r="K56" s="39"/>
      <c r="L56" s="39"/>
      <c r="M56" s="39"/>
      <c r="N56" s="39">
        <f>IF(H$4="","",H$4)</f>
      </c>
      <c r="O56" s="39"/>
      <c r="P56" s="39"/>
      <c r="Q56" s="39"/>
      <c r="R56" s="39"/>
      <c r="S56" s="39"/>
      <c r="T56" s="39"/>
      <c r="U56" s="36" t="s">
        <v>0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9"/>
      <c r="AQ56" s="39"/>
      <c r="AR56" s="39"/>
      <c r="AS56" s="39"/>
      <c r="AT56" s="39"/>
      <c r="AU56" s="39"/>
      <c r="AV56" s="39"/>
      <c r="AW56" s="39">
        <f>IF(AP56="","",IF(AP56&gt;AP57,"V"&amp;AP56,AP56))</f>
      </c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6"/>
      <c r="BM56" s="6"/>
      <c r="BN56" s="6"/>
      <c r="BO56" s="6"/>
      <c r="BP56" s="39"/>
      <c r="BQ56" s="39"/>
      <c r="BR56" s="39"/>
      <c r="BS56" s="39"/>
      <c r="BT56" s="39"/>
      <c r="BU56" s="39"/>
      <c r="BV56" s="39"/>
      <c r="BW56" s="39"/>
    </row>
    <row r="57" spans="1:75" ht="16.5" customHeight="1">
      <c r="A57" s="39"/>
      <c r="B57" s="39"/>
      <c r="C57" s="39"/>
      <c r="D57" s="39">
        <v>6</v>
      </c>
      <c r="E57" s="39"/>
      <c r="F57" s="39"/>
      <c r="G57" s="39">
        <f>IF(A$7="","",A$7)</f>
      </c>
      <c r="H57" s="39"/>
      <c r="I57" s="39"/>
      <c r="J57" s="39"/>
      <c r="K57" s="39"/>
      <c r="L57" s="39"/>
      <c r="M57" s="39"/>
      <c r="N57" s="39">
        <f>IF(H$7="","",H$7)</f>
      </c>
      <c r="O57" s="39"/>
      <c r="P57" s="39"/>
      <c r="Q57" s="39"/>
      <c r="R57" s="39"/>
      <c r="S57" s="39"/>
      <c r="T57" s="39"/>
      <c r="U57" s="36" t="s">
        <v>0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9"/>
      <c r="AQ57" s="39"/>
      <c r="AR57" s="39"/>
      <c r="AS57" s="39"/>
      <c r="AT57" s="39"/>
      <c r="AU57" s="39"/>
      <c r="AV57" s="39"/>
      <c r="AW57" s="39">
        <f>IF(AP57="","",IF(AP57&gt;AP56,"V"&amp;AP57,AP57))</f>
      </c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6"/>
      <c r="BM57" s="6"/>
      <c r="BN57" s="6"/>
      <c r="BO57" s="6"/>
      <c r="BP57" s="39"/>
      <c r="BQ57" s="39"/>
      <c r="BR57" s="39"/>
      <c r="BS57" s="39"/>
      <c r="BT57" s="39"/>
      <c r="BU57" s="39"/>
      <c r="BV57" s="39"/>
      <c r="BW57" s="39"/>
    </row>
    <row r="59" spans="1:75" ht="16.5" customHeight="1">
      <c r="A59" s="39">
        <v>17</v>
      </c>
      <c r="B59" s="39"/>
      <c r="C59" s="39"/>
      <c r="D59" s="39">
        <v>2</v>
      </c>
      <c r="E59" s="39"/>
      <c r="F59" s="39"/>
      <c r="G59" s="39">
        <f>IF(A$3="","",A$3)</f>
      </c>
      <c r="H59" s="39"/>
      <c r="I59" s="39"/>
      <c r="J59" s="39"/>
      <c r="K59" s="39"/>
      <c r="L59" s="39"/>
      <c r="M59" s="39"/>
      <c r="N59" s="39">
        <f>IF(H$3="","",H$3)</f>
      </c>
      <c r="O59" s="39"/>
      <c r="P59" s="39"/>
      <c r="Q59" s="39"/>
      <c r="R59" s="39"/>
      <c r="S59" s="39"/>
      <c r="T59" s="39"/>
      <c r="U59" s="36" t="s">
        <v>0</v>
      </c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9"/>
      <c r="AQ59" s="39"/>
      <c r="AR59" s="39"/>
      <c r="AS59" s="39"/>
      <c r="AT59" s="39"/>
      <c r="AU59" s="39"/>
      <c r="AV59" s="39"/>
      <c r="AW59" s="39">
        <f>IF(AP59="","",IF(AP59&gt;AP60,"V"&amp;AP59,AP59))</f>
      </c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6"/>
      <c r="BM59" s="6"/>
      <c r="BN59" s="6"/>
      <c r="BO59" s="6"/>
      <c r="BP59" s="39"/>
      <c r="BQ59" s="39"/>
      <c r="BR59" s="39"/>
      <c r="BS59" s="39"/>
      <c r="BT59" s="39"/>
      <c r="BU59" s="39"/>
      <c r="BV59" s="39"/>
      <c r="BW59" s="39"/>
    </row>
    <row r="60" spans="1:75" ht="16.5" customHeight="1">
      <c r="A60" s="39"/>
      <c r="B60" s="39"/>
      <c r="C60" s="39"/>
      <c r="D60" s="39">
        <v>8</v>
      </c>
      <c r="E60" s="39"/>
      <c r="F60" s="39"/>
      <c r="G60" s="39">
        <f>IF(A$9="","",A$9)</f>
      </c>
      <c r="H60" s="39"/>
      <c r="I60" s="39"/>
      <c r="J60" s="39"/>
      <c r="K60" s="39"/>
      <c r="L60" s="39"/>
      <c r="M60" s="39"/>
      <c r="N60" s="39">
        <f>IF(H$9="","",H$9)</f>
      </c>
      <c r="O60" s="39"/>
      <c r="P60" s="39"/>
      <c r="Q60" s="39"/>
      <c r="R60" s="39"/>
      <c r="S60" s="39"/>
      <c r="T60" s="39"/>
      <c r="U60" s="36" t="s">
        <v>0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9"/>
      <c r="AQ60" s="39"/>
      <c r="AR60" s="39"/>
      <c r="AS60" s="39"/>
      <c r="AT60" s="39"/>
      <c r="AU60" s="39"/>
      <c r="AV60" s="39"/>
      <c r="AW60" s="39">
        <f>IF(AP60="","",IF(AP60&gt;AP59,"V"&amp;AP60,AP60))</f>
      </c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6"/>
      <c r="BM60" s="6"/>
      <c r="BN60" s="6"/>
      <c r="BO60" s="6"/>
      <c r="BP60" s="39"/>
      <c r="BQ60" s="39"/>
      <c r="BR60" s="39"/>
      <c r="BS60" s="39"/>
      <c r="BT60" s="39"/>
      <c r="BU60" s="39"/>
      <c r="BV60" s="39"/>
      <c r="BW60" s="39"/>
    </row>
    <row r="62" spans="1:75" ht="16.5" customHeight="1">
      <c r="A62" s="39">
        <v>18</v>
      </c>
      <c r="B62" s="39"/>
      <c r="C62" s="39"/>
      <c r="D62" s="39">
        <v>5</v>
      </c>
      <c r="E62" s="39"/>
      <c r="F62" s="39"/>
      <c r="G62" s="39">
        <f>IF(A$6="","",A$6)</f>
      </c>
      <c r="H62" s="39"/>
      <c r="I62" s="39"/>
      <c r="J62" s="39"/>
      <c r="K62" s="39"/>
      <c r="L62" s="39"/>
      <c r="M62" s="39"/>
      <c r="N62" s="39">
        <f>IF(H$6="","",H$6)</f>
      </c>
      <c r="O62" s="39"/>
      <c r="P62" s="39"/>
      <c r="Q62" s="39"/>
      <c r="R62" s="39"/>
      <c r="S62" s="39"/>
      <c r="T62" s="39"/>
      <c r="U62" s="36" t="s">
        <v>0</v>
      </c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9"/>
      <c r="AQ62" s="39"/>
      <c r="AR62" s="39"/>
      <c r="AS62" s="39"/>
      <c r="AT62" s="39"/>
      <c r="AU62" s="39"/>
      <c r="AV62" s="39"/>
      <c r="AW62" s="39">
        <f>IF(AP62="","",IF(AP62&gt;AP63,"V"&amp;AP62,AP62))</f>
      </c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6"/>
      <c r="BM62" s="6"/>
      <c r="BN62" s="6"/>
      <c r="BO62" s="6"/>
      <c r="BP62" s="39"/>
      <c r="BQ62" s="39"/>
      <c r="BR62" s="39"/>
      <c r="BS62" s="39"/>
      <c r="BT62" s="39"/>
      <c r="BU62" s="39"/>
      <c r="BV62" s="39"/>
      <c r="BW62" s="39"/>
    </row>
    <row r="63" spans="1:75" ht="16.5" customHeight="1">
      <c r="A63" s="39"/>
      <c r="B63" s="39"/>
      <c r="C63" s="39"/>
      <c r="D63" s="39">
        <v>4</v>
      </c>
      <c r="E63" s="39"/>
      <c r="F63" s="39"/>
      <c r="G63" s="39">
        <f>IF(A$5="","",A$5)</f>
      </c>
      <c r="H63" s="39"/>
      <c r="I63" s="39"/>
      <c r="J63" s="39"/>
      <c r="K63" s="39"/>
      <c r="L63" s="39"/>
      <c r="M63" s="39"/>
      <c r="N63" s="39">
        <f>IF(H$5="","",H$5)</f>
      </c>
      <c r="O63" s="39"/>
      <c r="P63" s="39"/>
      <c r="Q63" s="39"/>
      <c r="R63" s="39"/>
      <c r="S63" s="39"/>
      <c r="T63" s="39"/>
      <c r="U63" s="36" t="s">
        <v>0</v>
      </c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9"/>
      <c r="AQ63" s="39"/>
      <c r="AR63" s="39"/>
      <c r="AS63" s="39"/>
      <c r="AT63" s="39"/>
      <c r="AU63" s="39"/>
      <c r="AV63" s="39"/>
      <c r="AW63" s="39">
        <f>IF(AP63="","",IF(AP63&gt;AP62,"V"&amp;AP63,AP63))</f>
      </c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6"/>
      <c r="BM63" s="6"/>
      <c r="BN63" s="6"/>
      <c r="BO63" s="6"/>
      <c r="BP63" s="39"/>
      <c r="BQ63" s="39"/>
      <c r="BR63" s="39"/>
      <c r="BS63" s="39"/>
      <c r="BT63" s="39"/>
      <c r="BU63" s="39"/>
      <c r="BV63" s="39"/>
      <c r="BW63" s="39"/>
    </row>
    <row r="65" spans="1:75" ht="16.5" customHeight="1">
      <c r="A65" s="39">
        <v>19</v>
      </c>
      <c r="B65" s="39"/>
      <c r="C65" s="39"/>
      <c r="D65" s="39">
        <v>6</v>
      </c>
      <c r="E65" s="39"/>
      <c r="F65" s="39"/>
      <c r="G65" s="39">
        <f>IF(A$7="","",A$7)</f>
      </c>
      <c r="H65" s="39"/>
      <c r="I65" s="39"/>
      <c r="J65" s="39"/>
      <c r="K65" s="39"/>
      <c r="L65" s="39"/>
      <c r="M65" s="39"/>
      <c r="N65" s="39">
        <f>IF(H$7="","",H$7)</f>
      </c>
      <c r="O65" s="39"/>
      <c r="P65" s="39"/>
      <c r="Q65" s="39"/>
      <c r="R65" s="39"/>
      <c r="S65" s="39"/>
      <c r="T65" s="39"/>
      <c r="U65" s="36" t="s">
        <v>0</v>
      </c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9"/>
      <c r="AQ65" s="39"/>
      <c r="AR65" s="39"/>
      <c r="AS65" s="39"/>
      <c r="AT65" s="39"/>
      <c r="AU65" s="39"/>
      <c r="AV65" s="39"/>
      <c r="AW65" s="39">
        <f>IF(AP65="","",IF(AP65&gt;AP66,"V"&amp;AP65,AP65))</f>
      </c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6"/>
      <c r="BM65" s="6"/>
      <c r="BN65" s="6"/>
      <c r="BO65" s="6"/>
      <c r="BP65" s="39"/>
      <c r="BQ65" s="39"/>
      <c r="BR65" s="39"/>
      <c r="BS65" s="39"/>
      <c r="BT65" s="39"/>
      <c r="BU65" s="39"/>
      <c r="BV65" s="39"/>
      <c r="BW65" s="39"/>
    </row>
    <row r="66" spans="1:75" ht="16.5" customHeight="1">
      <c r="A66" s="39"/>
      <c r="B66" s="39"/>
      <c r="C66" s="39"/>
      <c r="D66" s="39">
        <v>1</v>
      </c>
      <c r="E66" s="39"/>
      <c r="F66" s="39"/>
      <c r="G66" s="39">
        <f>IF(A$2="","",A$2)</f>
      </c>
      <c r="H66" s="39"/>
      <c r="I66" s="39"/>
      <c r="J66" s="39"/>
      <c r="K66" s="39"/>
      <c r="L66" s="39"/>
      <c r="M66" s="39"/>
      <c r="N66" s="39">
        <f>IF(H$2="","",H$2)</f>
      </c>
      <c r="O66" s="39"/>
      <c r="P66" s="39"/>
      <c r="Q66" s="39"/>
      <c r="R66" s="39"/>
      <c r="S66" s="39"/>
      <c r="T66" s="39"/>
      <c r="U66" s="36" t="s">
        <v>0</v>
      </c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9"/>
      <c r="AQ66" s="39"/>
      <c r="AR66" s="39"/>
      <c r="AS66" s="39"/>
      <c r="AT66" s="39"/>
      <c r="AU66" s="39"/>
      <c r="AV66" s="39"/>
      <c r="AW66" s="39">
        <f>IF(AP66="","",IF(AP66&gt;AP65,"V"&amp;AP66,AP66))</f>
      </c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6"/>
      <c r="BM66" s="6"/>
      <c r="BN66" s="6"/>
      <c r="BO66" s="6"/>
      <c r="BP66" s="39"/>
      <c r="BQ66" s="39"/>
      <c r="BR66" s="39"/>
      <c r="BS66" s="39"/>
      <c r="BT66" s="39"/>
      <c r="BU66" s="39"/>
      <c r="BV66" s="39"/>
      <c r="BW66" s="39"/>
    </row>
    <row r="68" spans="1:75" ht="16.5" customHeight="1">
      <c r="A68" s="39">
        <v>20</v>
      </c>
      <c r="B68" s="39"/>
      <c r="C68" s="39"/>
      <c r="D68" s="39">
        <v>3</v>
      </c>
      <c r="E68" s="39"/>
      <c r="F68" s="39"/>
      <c r="G68" s="39">
        <f>IF(A$4="","",A$4)</f>
      </c>
      <c r="H68" s="39"/>
      <c r="I68" s="39"/>
      <c r="J68" s="39"/>
      <c r="K68" s="39"/>
      <c r="L68" s="39"/>
      <c r="M68" s="39"/>
      <c r="N68" s="39">
        <f>IF(H$4="","",H$4)</f>
      </c>
      <c r="O68" s="39"/>
      <c r="P68" s="39"/>
      <c r="Q68" s="39"/>
      <c r="R68" s="39"/>
      <c r="S68" s="39"/>
      <c r="T68" s="39"/>
      <c r="U68" s="36" t="s">
        <v>0</v>
      </c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9"/>
      <c r="AQ68" s="39"/>
      <c r="AR68" s="39"/>
      <c r="AS68" s="39"/>
      <c r="AT68" s="39"/>
      <c r="AU68" s="39"/>
      <c r="AV68" s="39"/>
      <c r="AW68" s="39">
        <f>IF(AP68="","",IF(AP68&gt;AP69,"V"&amp;AP68,AP68))</f>
      </c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6"/>
      <c r="BM68" s="6"/>
      <c r="BN68" s="6"/>
      <c r="BO68" s="6"/>
      <c r="BP68" s="39"/>
      <c r="BQ68" s="39"/>
      <c r="BR68" s="39"/>
      <c r="BS68" s="39"/>
      <c r="BT68" s="39"/>
      <c r="BU68" s="39"/>
      <c r="BV68" s="39"/>
      <c r="BW68" s="39"/>
    </row>
    <row r="69" spans="1:75" ht="16.5" customHeight="1">
      <c r="A69" s="39"/>
      <c r="B69" s="39"/>
      <c r="C69" s="39"/>
      <c r="D69" s="39">
        <v>7</v>
      </c>
      <c r="E69" s="39"/>
      <c r="F69" s="39"/>
      <c r="G69" s="39">
        <f>IF(A$8="","",A$8)</f>
      </c>
      <c r="H69" s="39"/>
      <c r="I69" s="39"/>
      <c r="J69" s="39"/>
      <c r="K69" s="39"/>
      <c r="L69" s="39"/>
      <c r="M69" s="39"/>
      <c r="N69" s="39">
        <f>IF(H$8="","",H$8)</f>
      </c>
      <c r="O69" s="39"/>
      <c r="P69" s="39"/>
      <c r="Q69" s="39"/>
      <c r="R69" s="39"/>
      <c r="S69" s="39"/>
      <c r="T69" s="39"/>
      <c r="U69" s="36" t="s">
        <v>0</v>
      </c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9"/>
      <c r="AQ69" s="39"/>
      <c r="AR69" s="39"/>
      <c r="AS69" s="39"/>
      <c r="AT69" s="39"/>
      <c r="AU69" s="39"/>
      <c r="AV69" s="39"/>
      <c r="AW69" s="39">
        <f>IF(AP69="","",IF(AP69&gt;AP68,"V"&amp;AP69,AP69))</f>
      </c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6"/>
      <c r="BM69" s="6"/>
      <c r="BN69" s="6"/>
      <c r="BO69" s="6"/>
      <c r="BP69" s="39"/>
      <c r="BQ69" s="39"/>
      <c r="BR69" s="39"/>
      <c r="BS69" s="39"/>
      <c r="BT69" s="39"/>
      <c r="BU69" s="39"/>
      <c r="BV69" s="39"/>
      <c r="BW69" s="39"/>
    </row>
    <row r="71" spans="1:75" ht="16.5" customHeight="1">
      <c r="A71" s="39">
        <v>21</v>
      </c>
      <c r="B71" s="39"/>
      <c r="C71" s="39"/>
      <c r="D71" s="39">
        <v>4</v>
      </c>
      <c r="E71" s="39"/>
      <c r="F71" s="39"/>
      <c r="G71" s="39">
        <f>IF(A$5="","",A$5)</f>
      </c>
      <c r="H71" s="39"/>
      <c r="I71" s="39"/>
      <c r="J71" s="39"/>
      <c r="K71" s="39"/>
      <c r="L71" s="39"/>
      <c r="M71" s="39"/>
      <c r="N71" s="39">
        <f>IF(H$5="","",H$5)</f>
      </c>
      <c r="O71" s="39"/>
      <c r="P71" s="39"/>
      <c r="Q71" s="39"/>
      <c r="R71" s="39"/>
      <c r="S71" s="39"/>
      <c r="T71" s="39"/>
      <c r="U71" s="36" t="s">
        <v>0</v>
      </c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9"/>
      <c r="AQ71" s="39"/>
      <c r="AR71" s="39"/>
      <c r="AS71" s="39"/>
      <c r="AT71" s="39"/>
      <c r="AU71" s="39"/>
      <c r="AV71" s="39"/>
      <c r="AW71" s="39">
        <f>IF(AP71="","",IF(AP71&gt;AP72,"V"&amp;AP71,AP71))</f>
      </c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6"/>
      <c r="BM71" s="6"/>
      <c r="BN71" s="6"/>
      <c r="BO71" s="6"/>
      <c r="BP71" s="39"/>
      <c r="BQ71" s="39"/>
      <c r="BR71" s="39"/>
      <c r="BS71" s="39"/>
      <c r="BT71" s="39"/>
      <c r="BU71" s="39"/>
      <c r="BV71" s="39"/>
      <c r="BW71" s="39"/>
    </row>
    <row r="72" spans="1:75" ht="16.5" customHeight="1">
      <c r="A72" s="39"/>
      <c r="B72" s="39"/>
      <c r="C72" s="39"/>
      <c r="D72" s="39">
        <v>8</v>
      </c>
      <c r="E72" s="39"/>
      <c r="F72" s="39"/>
      <c r="G72" s="39">
        <f>IF(A$9="","",A$9)</f>
      </c>
      <c r="H72" s="39"/>
      <c r="I72" s="39"/>
      <c r="J72" s="39"/>
      <c r="K72" s="39"/>
      <c r="L72" s="39"/>
      <c r="M72" s="39"/>
      <c r="N72" s="39">
        <f>IF(H$9="","",H$9)</f>
      </c>
      <c r="O72" s="39"/>
      <c r="P72" s="39"/>
      <c r="Q72" s="39"/>
      <c r="R72" s="39"/>
      <c r="S72" s="39"/>
      <c r="T72" s="39"/>
      <c r="U72" s="36" t="s">
        <v>0</v>
      </c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9"/>
      <c r="AQ72" s="39"/>
      <c r="AR72" s="39"/>
      <c r="AS72" s="39"/>
      <c r="AT72" s="39"/>
      <c r="AU72" s="39"/>
      <c r="AV72" s="39"/>
      <c r="AW72" s="39">
        <f>IF(AP72="","",IF(AP72&gt;AP71,"V"&amp;AP72,AP72))</f>
      </c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6"/>
      <c r="BM72" s="6"/>
      <c r="BN72" s="6"/>
      <c r="BO72" s="6"/>
      <c r="BP72" s="39"/>
      <c r="BQ72" s="39"/>
      <c r="BR72" s="39"/>
      <c r="BS72" s="39"/>
      <c r="BT72" s="39"/>
      <c r="BU72" s="39"/>
      <c r="BV72" s="39"/>
      <c r="BW72" s="39"/>
    </row>
    <row r="74" spans="1:75" ht="16.5" customHeight="1">
      <c r="A74" s="39">
        <v>22</v>
      </c>
      <c r="B74" s="39"/>
      <c r="C74" s="39"/>
      <c r="D74" s="39">
        <v>2</v>
      </c>
      <c r="E74" s="39"/>
      <c r="F74" s="39"/>
      <c r="G74" s="39">
        <f>IF(A$3="","",A$3)</f>
      </c>
      <c r="H74" s="39"/>
      <c r="I74" s="39"/>
      <c r="J74" s="39"/>
      <c r="K74" s="39"/>
      <c r="L74" s="39"/>
      <c r="M74" s="39"/>
      <c r="N74" s="39">
        <f>IF(H$3="","",H$3)</f>
      </c>
      <c r="O74" s="39"/>
      <c r="P74" s="39"/>
      <c r="Q74" s="39"/>
      <c r="R74" s="39"/>
      <c r="S74" s="39"/>
      <c r="T74" s="39"/>
      <c r="U74" s="36" t="s">
        <v>0</v>
      </c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9"/>
      <c r="AQ74" s="39"/>
      <c r="AR74" s="39"/>
      <c r="AS74" s="39"/>
      <c r="AT74" s="39"/>
      <c r="AU74" s="39"/>
      <c r="AV74" s="39"/>
      <c r="AW74" s="39">
        <f>IF(AP74="","",IF(AP74&gt;AP75,"V"&amp;AP74,AP74))</f>
      </c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6"/>
      <c r="BM74" s="6"/>
      <c r="BN74" s="6"/>
      <c r="BO74" s="6"/>
      <c r="BP74" s="39"/>
      <c r="BQ74" s="39"/>
      <c r="BR74" s="39"/>
      <c r="BS74" s="39"/>
      <c r="BT74" s="39"/>
      <c r="BU74" s="39"/>
      <c r="BV74" s="39"/>
      <c r="BW74" s="39"/>
    </row>
    <row r="75" spans="1:75" ht="16.5" customHeight="1">
      <c r="A75" s="39"/>
      <c r="B75" s="39"/>
      <c r="C75" s="39"/>
      <c r="D75" s="39">
        <v>6</v>
      </c>
      <c r="E75" s="39"/>
      <c r="F75" s="39"/>
      <c r="G75" s="39">
        <f>IF(A$7="","",A$7)</f>
      </c>
      <c r="H75" s="39"/>
      <c r="I75" s="39"/>
      <c r="J75" s="39"/>
      <c r="K75" s="39"/>
      <c r="L75" s="39"/>
      <c r="M75" s="39"/>
      <c r="N75" s="39">
        <f>IF(H$7="","",H$7)</f>
      </c>
      <c r="O75" s="39"/>
      <c r="P75" s="39"/>
      <c r="Q75" s="39"/>
      <c r="R75" s="39"/>
      <c r="S75" s="39"/>
      <c r="T75" s="39"/>
      <c r="U75" s="36" t="s">
        <v>0</v>
      </c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9"/>
      <c r="AQ75" s="39"/>
      <c r="AR75" s="39"/>
      <c r="AS75" s="39"/>
      <c r="AT75" s="39"/>
      <c r="AU75" s="39"/>
      <c r="AV75" s="39"/>
      <c r="AW75" s="39">
        <f>IF(AP75="","",IF(AP75&gt;AP74,"V"&amp;AP75,AP75))</f>
      </c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6"/>
      <c r="BM75" s="6"/>
      <c r="BN75" s="6"/>
      <c r="BO75" s="6"/>
      <c r="BP75" s="39"/>
      <c r="BQ75" s="39"/>
      <c r="BR75" s="39"/>
      <c r="BS75" s="39"/>
      <c r="BT75" s="39"/>
      <c r="BU75" s="39"/>
      <c r="BV75" s="39"/>
      <c r="BW75" s="39"/>
    </row>
    <row r="77" spans="1:75" ht="16.5" customHeight="1">
      <c r="A77" s="39">
        <v>23</v>
      </c>
      <c r="B77" s="39"/>
      <c r="C77" s="39"/>
      <c r="D77" s="39">
        <v>3</v>
      </c>
      <c r="E77" s="39"/>
      <c r="F77" s="39"/>
      <c r="G77" s="39">
        <f>IF(A$4="","",A$4)</f>
      </c>
      <c r="H77" s="39"/>
      <c r="I77" s="39"/>
      <c r="J77" s="39"/>
      <c r="K77" s="39"/>
      <c r="L77" s="39"/>
      <c r="M77" s="39"/>
      <c r="N77" s="39">
        <f>IF(H$4="","",H$4)</f>
      </c>
      <c r="O77" s="39"/>
      <c r="P77" s="39"/>
      <c r="Q77" s="39"/>
      <c r="R77" s="39"/>
      <c r="S77" s="39"/>
      <c r="T77" s="39"/>
      <c r="U77" s="36" t="s">
        <v>0</v>
      </c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9"/>
      <c r="AQ77" s="39"/>
      <c r="AR77" s="39"/>
      <c r="AS77" s="39"/>
      <c r="AT77" s="39"/>
      <c r="AU77" s="39"/>
      <c r="AV77" s="39"/>
      <c r="AW77" s="39">
        <f>IF(AP77="","",IF(AP77&gt;AP78,"V"&amp;AP77,AP77))</f>
      </c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6"/>
      <c r="BM77" s="6"/>
      <c r="BN77" s="6"/>
      <c r="BO77" s="6"/>
      <c r="BP77" s="39"/>
      <c r="BQ77" s="39"/>
      <c r="BR77" s="39"/>
      <c r="BS77" s="39"/>
      <c r="BT77" s="39"/>
      <c r="BU77" s="39"/>
      <c r="BV77" s="39"/>
      <c r="BW77" s="39"/>
    </row>
    <row r="78" spans="1:75" ht="16.5" customHeight="1">
      <c r="A78" s="39"/>
      <c r="B78" s="39"/>
      <c r="C78" s="39"/>
      <c r="D78" s="39">
        <v>5</v>
      </c>
      <c r="E78" s="39"/>
      <c r="F78" s="39"/>
      <c r="G78" s="39">
        <f>IF(A$6="","",A$6)</f>
      </c>
      <c r="H78" s="39"/>
      <c r="I78" s="39"/>
      <c r="J78" s="39"/>
      <c r="K78" s="39"/>
      <c r="L78" s="39"/>
      <c r="M78" s="39"/>
      <c r="N78" s="39">
        <f>IF(H$6="","",H$6)</f>
      </c>
      <c r="O78" s="39"/>
      <c r="P78" s="39"/>
      <c r="Q78" s="39"/>
      <c r="R78" s="39"/>
      <c r="S78" s="39"/>
      <c r="T78" s="39"/>
      <c r="U78" s="36" t="s">
        <v>0</v>
      </c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9"/>
      <c r="AQ78" s="39"/>
      <c r="AR78" s="39"/>
      <c r="AS78" s="39"/>
      <c r="AT78" s="39"/>
      <c r="AU78" s="39"/>
      <c r="AV78" s="39"/>
      <c r="AW78" s="39">
        <f>IF(AP78="","",IF(AP78&gt;AP77,"V"&amp;AP78,AP78))</f>
      </c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6"/>
      <c r="BM78" s="6"/>
      <c r="BN78" s="6"/>
      <c r="BO78" s="6"/>
      <c r="BP78" s="39"/>
      <c r="BQ78" s="39"/>
      <c r="BR78" s="39"/>
      <c r="BS78" s="39"/>
      <c r="BT78" s="39"/>
      <c r="BU78" s="39"/>
      <c r="BV78" s="39"/>
      <c r="BW78" s="39"/>
    </row>
    <row r="80" spans="1:75" ht="16.5" customHeight="1">
      <c r="A80" s="39">
        <v>24</v>
      </c>
      <c r="B80" s="39"/>
      <c r="C80" s="39"/>
      <c r="D80" s="39">
        <v>1</v>
      </c>
      <c r="E80" s="39"/>
      <c r="F80" s="39"/>
      <c r="G80" s="39">
        <f>IF(A$2="","",A$2)</f>
      </c>
      <c r="H80" s="39"/>
      <c r="I80" s="39"/>
      <c r="J80" s="39"/>
      <c r="K80" s="39"/>
      <c r="L80" s="39"/>
      <c r="M80" s="39"/>
      <c r="N80" s="39">
        <f>IF(H$2="","",H$2)</f>
      </c>
      <c r="O80" s="39"/>
      <c r="P80" s="39"/>
      <c r="Q80" s="39"/>
      <c r="R80" s="39"/>
      <c r="S80" s="39"/>
      <c r="T80" s="39"/>
      <c r="U80" s="36" t="s">
        <v>0</v>
      </c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9"/>
      <c r="AQ80" s="39"/>
      <c r="AR80" s="39"/>
      <c r="AS80" s="39"/>
      <c r="AT80" s="39"/>
      <c r="AU80" s="39"/>
      <c r="AV80" s="39"/>
      <c r="AW80" s="39">
        <f>IF(AP80="","",IF(AP80&gt;AP81,"V"&amp;AP80,AP80))</f>
      </c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6"/>
      <c r="BM80" s="6"/>
      <c r="BN80" s="6"/>
      <c r="BO80" s="6"/>
      <c r="BP80" s="39"/>
      <c r="BQ80" s="39"/>
      <c r="BR80" s="39"/>
      <c r="BS80" s="39"/>
      <c r="BT80" s="39"/>
      <c r="BU80" s="39"/>
      <c r="BV80" s="39"/>
      <c r="BW80" s="39"/>
    </row>
    <row r="81" spans="1:75" ht="16.5" customHeight="1">
      <c r="A81" s="39"/>
      <c r="B81" s="39"/>
      <c r="C81" s="39"/>
      <c r="D81" s="39">
        <v>7</v>
      </c>
      <c r="E81" s="39"/>
      <c r="F81" s="39"/>
      <c r="G81" s="39">
        <f>IF(A$8="","",A$8)</f>
      </c>
      <c r="H81" s="39"/>
      <c r="I81" s="39"/>
      <c r="J81" s="39"/>
      <c r="K81" s="39"/>
      <c r="L81" s="39"/>
      <c r="M81" s="39"/>
      <c r="N81" s="39">
        <f>IF(H$8="","",H$8)</f>
      </c>
      <c r="O81" s="39"/>
      <c r="P81" s="39"/>
      <c r="Q81" s="39"/>
      <c r="R81" s="39"/>
      <c r="S81" s="39"/>
      <c r="T81" s="39"/>
      <c r="U81" s="36" t="s">
        <v>0</v>
      </c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9"/>
      <c r="AQ81" s="39"/>
      <c r="AR81" s="39"/>
      <c r="AS81" s="39"/>
      <c r="AT81" s="39"/>
      <c r="AU81" s="39"/>
      <c r="AV81" s="39"/>
      <c r="AW81" s="39">
        <f>IF(AP81="","",IF(AP81&gt;AP80,"V"&amp;AP81,AP81))</f>
      </c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6"/>
      <c r="BM81" s="6"/>
      <c r="BN81" s="6"/>
      <c r="BO81" s="6"/>
      <c r="BP81" s="39"/>
      <c r="BQ81" s="39"/>
      <c r="BR81" s="39"/>
      <c r="BS81" s="39"/>
      <c r="BT81" s="39"/>
      <c r="BU81" s="39"/>
      <c r="BV81" s="39"/>
      <c r="BW81" s="39"/>
    </row>
    <row r="83" spans="1:75" ht="16.5" customHeight="1">
      <c r="A83" s="39">
        <v>25</v>
      </c>
      <c r="B83" s="39"/>
      <c r="C83" s="39"/>
      <c r="D83" s="39">
        <v>4</v>
      </c>
      <c r="E83" s="39"/>
      <c r="F83" s="39"/>
      <c r="G83" s="39">
        <f>IF(A$5="","",A$5)</f>
      </c>
      <c r="H83" s="39"/>
      <c r="I83" s="39"/>
      <c r="J83" s="39"/>
      <c r="K83" s="39"/>
      <c r="L83" s="39"/>
      <c r="M83" s="39"/>
      <c r="N83" s="39">
        <f>IF(H$5="","",H$5)</f>
      </c>
      <c r="O83" s="39"/>
      <c r="P83" s="39"/>
      <c r="Q83" s="39"/>
      <c r="R83" s="39"/>
      <c r="S83" s="39"/>
      <c r="T83" s="39"/>
      <c r="U83" s="36" t="s">
        <v>0</v>
      </c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9"/>
      <c r="AQ83" s="39"/>
      <c r="AR83" s="39"/>
      <c r="AS83" s="39"/>
      <c r="AT83" s="39"/>
      <c r="AU83" s="39"/>
      <c r="AV83" s="39"/>
      <c r="AW83" s="39">
        <f>IF(AP83="","",IF(AP83&gt;AP84,"V"&amp;AP83,AP83))</f>
      </c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6"/>
      <c r="BM83" s="6"/>
      <c r="BN83" s="6"/>
      <c r="BO83" s="6"/>
      <c r="BP83" s="39"/>
      <c r="BQ83" s="39"/>
      <c r="BR83" s="39"/>
      <c r="BS83" s="39"/>
      <c r="BT83" s="39"/>
      <c r="BU83" s="39"/>
      <c r="BV83" s="39"/>
      <c r="BW83" s="39"/>
    </row>
    <row r="84" spans="1:75" ht="16.5" customHeight="1">
      <c r="A84" s="39"/>
      <c r="B84" s="39"/>
      <c r="C84" s="39"/>
      <c r="D84" s="39">
        <v>6</v>
      </c>
      <c r="E84" s="39"/>
      <c r="F84" s="39"/>
      <c r="G84" s="39">
        <f>IF(A$7="","",A$7)</f>
      </c>
      <c r="H84" s="39"/>
      <c r="I84" s="39"/>
      <c r="J84" s="39"/>
      <c r="K84" s="39"/>
      <c r="L84" s="39"/>
      <c r="M84" s="39"/>
      <c r="N84" s="39">
        <f>IF(H$7="","",H$7)</f>
      </c>
      <c r="O84" s="39"/>
      <c r="P84" s="39"/>
      <c r="Q84" s="39"/>
      <c r="R84" s="39"/>
      <c r="S84" s="39"/>
      <c r="T84" s="39"/>
      <c r="U84" s="36" t="s">
        <v>0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9"/>
      <c r="AQ84" s="39"/>
      <c r="AR84" s="39"/>
      <c r="AS84" s="39"/>
      <c r="AT84" s="39"/>
      <c r="AU84" s="39"/>
      <c r="AV84" s="39"/>
      <c r="AW84" s="39">
        <f>IF(AP84="","",IF(AP84&gt;AP83,"V"&amp;AP84,AP84))</f>
      </c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6"/>
      <c r="BM84" s="6"/>
      <c r="BN84" s="6"/>
      <c r="BO84" s="6"/>
      <c r="BP84" s="39"/>
      <c r="BQ84" s="39"/>
      <c r="BR84" s="39"/>
      <c r="BS84" s="39"/>
      <c r="BT84" s="39"/>
      <c r="BU84" s="39"/>
      <c r="BV84" s="39"/>
      <c r="BW84" s="39"/>
    </row>
    <row r="86" spans="1:75" ht="16.5" customHeight="1">
      <c r="A86" s="39">
        <v>26</v>
      </c>
      <c r="B86" s="39"/>
      <c r="C86" s="39"/>
      <c r="D86" s="39">
        <v>8</v>
      </c>
      <c r="E86" s="39"/>
      <c r="F86" s="39"/>
      <c r="G86" s="39">
        <f>IF(A$9="","",A$9)</f>
      </c>
      <c r="H86" s="39"/>
      <c r="I86" s="39"/>
      <c r="J86" s="39"/>
      <c r="K86" s="39"/>
      <c r="L86" s="39"/>
      <c r="M86" s="39"/>
      <c r="N86" s="39">
        <f>IF(H$9="","",H$9)</f>
      </c>
      <c r="O86" s="39"/>
      <c r="P86" s="39"/>
      <c r="Q86" s="39"/>
      <c r="R86" s="39"/>
      <c r="S86" s="39"/>
      <c r="T86" s="39"/>
      <c r="U86" s="36" t="s">
        <v>0</v>
      </c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9"/>
      <c r="AQ86" s="39"/>
      <c r="AR86" s="39"/>
      <c r="AS86" s="39"/>
      <c r="AT86" s="39"/>
      <c r="AU86" s="39"/>
      <c r="AV86" s="39"/>
      <c r="AW86" s="39">
        <f>IF(AP86="","",IF(AP86&gt;AP87,"V"&amp;AP86,AP86))</f>
      </c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6"/>
      <c r="BM86" s="6"/>
      <c r="BN86" s="6"/>
      <c r="BO86" s="6"/>
      <c r="BP86" s="39"/>
      <c r="BQ86" s="39"/>
      <c r="BR86" s="39"/>
      <c r="BS86" s="39"/>
      <c r="BT86" s="39"/>
      <c r="BU86" s="39"/>
      <c r="BV86" s="39"/>
      <c r="BW86" s="39"/>
    </row>
    <row r="87" spans="1:75" ht="16.5" customHeight="1">
      <c r="A87" s="39"/>
      <c r="B87" s="39"/>
      <c r="C87" s="39"/>
      <c r="D87" s="39">
        <v>5</v>
      </c>
      <c r="E87" s="39"/>
      <c r="F87" s="39"/>
      <c r="G87" s="39">
        <f>IF(A$6="","",A$6)</f>
      </c>
      <c r="H87" s="39"/>
      <c r="I87" s="39"/>
      <c r="J87" s="39"/>
      <c r="K87" s="39"/>
      <c r="L87" s="39"/>
      <c r="M87" s="39"/>
      <c r="N87" s="39">
        <f>IF(H$6="","",H$6)</f>
      </c>
      <c r="O87" s="39"/>
      <c r="P87" s="39"/>
      <c r="Q87" s="39"/>
      <c r="R87" s="39"/>
      <c r="S87" s="39"/>
      <c r="T87" s="39"/>
      <c r="U87" s="36" t="s">
        <v>0</v>
      </c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9"/>
      <c r="AQ87" s="39"/>
      <c r="AR87" s="39"/>
      <c r="AS87" s="39"/>
      <c r="AT87" s="39"/>
      <c r="AU87" s="39"/>
      <c r="AV87" s="39"/>
      <c r="AW87" s="39">
        <f>IF(AP87="","",IF(AP87&gt;AP86,"V"&amp;AP87,AP87))</f>
      </c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6"/>
      <c r="BM87" s="6"/>
      <c r="BN87" s="6"/>
      <c r="BO87" s="6"/>
      <c r="BP87" s="39"/>
      <c r="BQ87" s="39"/>
      <c r="BR87" s="39"/>
      <c r="BS87" s="39"/>
      <c r="BT87" s="39"/>
      <c r="BU87" s="39"/>
      <c r="BV87" s="39"/>
      <c r="BW87" s="39"/>
    </row>
    <row r="89" spans="1:75" ht="16.5" customHeight="1">
      <c r="A89" s="39">
        <v>27</v>
      </c>
      <c r="B89" s="39"/>
      <c r="C89" s="39"/>
      <c r="D89" s="39">
        <v>7</v>
      </c>
      <c r="E89" s="39"/>
      <c r="F89" s="39"/>
      <c r="G89" s="39">
        <f>IF(A$8="","",A$8)</f>
      </c>
      <c r="H89" s="39"/>
      <c r="I89" s="39"/>
      <c r="J89" s="39"/>
      <c r="K89" s="39"/>
      <c r="L89" s="39"/>
      <c r="M89" s="39"/>
      <c r="N89" s="39">
        <f>IF(H$8="","",H$8)</f>
      </c>
      <c r="O89" s="39"/>
      <c r="P89" s="39"/>
      <c r="Q89" s="39"/>
      <c r="R89" s="39"/>
      <c r="S89" s="39"/>
      <c r="T89" s="39"/>
      <c r="U89" s="36" t="s">
        <v>0</v>
      </c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9"/>
      <c r="AQ89" s="39"/>
      <c r="AR89" s="39"/>
      <c r="AS89" s="39"/>
      <c r="AT89" s="39"/>
      <c r="AU89" s="39"/>
      <c r="AV89" s="39"/>
      <c r="AW89" s="39">
        <f>IF(AP89="","",IF(AP89&gt;AP90,"V"&amp;AP89,AP89))</f>
      </c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6"/>
      <c r="BM89" s="6"/>
      <c r="BN89" s="6"/>
      <c r="BO89" s="6"/>
      <c r="BP89" s="39"/>
      <c r="BQ89" s="39"/>
      <c r="BR89" s="39"/>
      <c r="BS89" s="39"/>
      <c r="BT89" s="39"/>
      <c r="BU89" s="39"/>
      <c r="BV89" s="39"/>
      <c r="BW89" s="39"/>
    </row>
    <row r="90" spans="1:75" ht="16.5" customHeight="1">
      <c r="A90" s="39"/>
      <c r="B90" s="39"/>
      <c r="C90" s="39"/>
      <c r="D90" s="39">
        <v>2</v>
      </c>
      <c r="E90" s="39"/>
      <c r="F90" s="39"/>
      <c r="G90" s="39">
        <f>IF(A$3="","",A$3)</f>
      </c>
      <c r="H90" s="39"/>
      <c r="I90" s="39"/>
      <c r="J90" s="39"/>
      <c r="K90" s="39"/>
      <c r="L90" s="39"/>
      <c r="M90" s="39"/>
      <c r="N90" s="39">
        <f>IF(H$3="","",H$3)</f>
      </c>
      <c r="O90" s="39"/>
      <c r="P90" s="39"/>
      <c r="Q90" s="39"/>
      <c r="R90" s="39"/>
      <c r="S90" s="39"/>
      <c r="T90" s="39"/>
      <c r="U90" s="36" t="s">
        <v>0</v>
      </c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9"/>
      <c r="AQ90" s="39"/>
      <c r="AR90" s="39"/>
      <c r="AS90" s="39"/>
      <c r="AT90" s="39"/>
      <c r="AU90" s="39"/>
      <c r="AV90" s="39"/>
      <c r="AW90" s="39">
        <f>IF(AP90="","",IF(AP90&gt;AP89,"V"&amp;AP90,AP90))</f>
      </c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6"/>
      <c r="BM90" s="6"/>
      <c r="BN90" s="6"/>
      <c r="BO90" s="6"/>
      <c r="BP90" s="39"/>
      <c r="BQ90" s="39"/>
      <c r="BR90" s="39"/>
      <c r="BS90" s="39"/>
      <c r="BT90" s="39"/>
      <c r="BU90" s="39"/>
      <c r="BV90" s="39"/>
      <c r="BW90" s="39"/>
    </row>
    <row r="92" spans="1:75" ht="16.5" customHeight="1">
      <c r="A92" s="39">
        <v>28</v>
      </c>
      <c r="B92" s="39"/>
      <c r="C92" s="39"/>
      <c r="D92" s="39">
        <v>1</v>
      </c>
      <c r="E92" s="39"/>
      <c r="F92" s="39"/>
      <c r="G92" s="39">
        <f>IF(A$2="","",A$2)</f>
      </c>
      <c r="H92" s="39"/>
      <c r="I92" s="39"/>
      <c r="J92" s="39"/>
      <c r="K92" s="39"/>
      <c r="L92" s="39"/>
      <c r="M92" s="39"/>
      <c r="N92" s="39">
        <f>IF(H$2="","",H$2)</f>
      </c>
      <c r="O92" s="39"/>
      <c r="P92" s="39"/>
      <c r="Q92" s="39"/>
      <c r="R92" s="39"/>
      <c r="S92" s="39"/>
      <c r="T92" s="39"/>
      <c r="U92" s="36" t="s">
        <v>0</v>
      </c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9"/>
      <c r="AQ92" s="39"/>
      <c r="AR92" s="39"/>
      <c r="AS92" s="39"/>
      <c r="AT92" s="39"/>
      <c r="AU92" s="39"/>
      <c r="AV92" s="39"/>
      <c r="AW92" s="39">
        <f>IF(AP92="","",IF(AP92&gt;AP93,"V"&amp;AP92,AP92))</f>
      </c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6"/>
      <c r="BM92" s="6"/>
      <c r="BN92" s="6"/>
      <c r="BO92" s="6"/>
      <c r="BP92" s="39"/>
      <c r="BQ92" s="39"/>
      <c r="BR92" s="39"/>
      <c r="BS92" s="39"/>
      <c r="BT92" s="39"/>
      <c r="BU92" s="39"/>
      <c r="BV92" s="39"/>
      <c r="BW92" s="39"/>
    </row>
    <row r="93" spans="1:75" ht="16.5" customHeight="1">
      <c r="A93" s="39"/>
      <c r="B93" s="39"/>
      <c r="C93" s="39"/>
      <c r="D93" s="39">
        <v>3</v>
      </c>
      <c r="E93" s="39"/>
      <c r="F93" s="39"/>
      <c r="G93" s="39">
        <f>IF(A$4="","",A$4)</f>
      </c>
      <c r="H93" s="39"/>
      <c r="I93" s="39"/>
      <c r="J93" s="39"/>
      <c r="K93" s="39"/>
      <c r="L93" s="39"/>
      <c r="M93" s="39"/>
      <c r="N93" s="39">
        <f>IF(H$4="","",H$4)</f>
      </c>
      <c r="O93" s="39"/>
      <c r="P93" s="39"/>
      <c r="Q93" s="39"/>
      <c r="R93" s="39"/>
      <c r="S93" s="39"/>
      <c r="T93" s="39"/>
      <c r="U93" s="36" t="s">
        <v>0</v>
      </c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9"/>
      <c r="AQ93" s="39"/>
      <c r="AR93" s="39"/>
      <c r="AS93" s="39"/>
      <c r="AT93" s="39"/>
      <c r="AU93" s="39"/>
      <c r="AV93" s="39"/>
      <c r="AW93" s="39">
        <f>IF(AP93="","",IF(AP93&gt;AP92,"V"&amp;AP93,AP93))</f>
      </c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6"/>
      <c r="BM93" s="6"/>
      <c r="BN93" s="6"/>
      <c r="BO93" s="6"/>
      <c r="BP93" s="39"/>
      <c r="BQ93" s="39"/>
      <c r="BR93" s="39"/>
      <c r="BS93" s="39"/>
      <c r="BT93" s="39"/>
      <c r="BU93" s="39"/>
      <c r="BV93" s="39"/>
      <c r="BW93" s="39"/>
    </row>
  </sheetData>
  <sheetProtection/>
  <mergeCells count="592">
    <mergeCell ref="A1:G1"/>
    <mergeCell ref="H1:N1"/>
    <mergeCell ref="O1:Q1"/>
    <mergeCell ref="R1:T1"/>
    <mergeCell ref="U1:W1"/>
    <mergeCell ref="X1:Z1"/>
    <mergeCell ref="AA1:AC1"/>
    <mergeCell ref="AD1:AF1"/>
    <mergeCell ref="AG1:AI1"/>
    <mergeCell ref="AJ1:AL1"/>
    <mergeCell ref="AM1:AO1"/>
    <mergeCell ref="AP1:AV1"/>
    <mergeCell ref="AW1:BC1"/>
    <mergeCell ref="BD1:BJ1"/>
    <mergeCell ref="BK1:BQ1"/>
    <mergeCell ref="BR1:BX1"/>
    <mergeCell ref="A2:G2"/>
    <mergeCell ref="H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V2"/>
    <mergeCell ref="AW2:BC2"/>
    <mergeCell ref="BD2:BJ2"/>
    <mergeCell ref="BK2:BQ2"/>
    <mergeCell ref="BR2:BX2"/>
    <mergeCell ref="A3:G3"/>
    <mergeCell ref="H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V3"/>
    <mergeCell ref="AW3:BC3"/>
    <mergeCell ref="BD3:BJ3"/>
    <mergeCell ref="BK3:BQ3"/>
    <mergeCell ref="BR3:BX3"/>
    <mergeCell ref="A4:G4"/>
    <mergeCell ref="H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V4"/>
    <mergeCell ref="AW4:BC4"/>
    <mergeCell ref="BD4:BJ4"/>
    <mergeCell ref="BK4:BQ4"/>
    <mergeCell ref="BR4:BX4"/>
    <mergeCell ref="A5:G5"/>
    <mergeCell ref="H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V5"/>
    <mergeCell ref="AW5:BC5"/>
    <mergeCell ref="BD5:BJ5"/>
    <mergeCell ref="BK5:BQ5"/>
    <mergeCell ref="BR5:BX5"/>
    <mergeCell ref="A6:G6"/>
    <mergeCell ref="H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V6"/>
    <mergeCell ref="AW6:BC6"/>
    <mergeCell ref="BD6:BJ6"/>
    <mergeCell ref="BK6:BQ6"/>
    <mergeCell ref="BR6:BX6"/>
    <mergeCell ref="A7:G7"/>
    <mergeCell ref="H7:N7"/>
    <mergeCell ref="O7:Q7"/>
    <mergeCell ref="R7:T7"/>
    <mergeCell ref="U7:W7"/>
    <mergeCell ref="X7:Z7"/>
    <mergeCell ref="BK7:BQ7"/>
    <mergeCell ref="BR7:BX7"/>
    <mergeCell ref="A8:G8"/>
    <mergeCell ref="H8:N8"/>
    <mergeCell ref="O8:Q8"/>
    <mergeCell ref="R8:T8"/>
    <mergeCell ref="U8:W8"/>
    <mergeCell ref="X8:Z8"/>
    <mergeCell ref="AA7:AC7"/>
    <mergeCell ref="AD7:AF7"/>
    <mergeCell ref="AM8:AO8"/>
    <mergeCell ref="AP8:AV8"/>
    <mergeCell ref="AW7:BC7"/>
    <mergeCell ref="BD7:BJ7"/>
    <mergeCell ref="AG7:AI7"/>
    <mergeCell ref="AJ7:AL7"/>
    <mergeCell ref="AM7:AO7"/>
    <mergeCell ref="AP7:AV7"/>
    <mergeCell ref="BD8:BJ8"/>
    <mergeCell ref="AA8:AC8"/>
    <mergeCell ref="AD8:AF8"/>
    <mergeCell ref="AA9:AC9"/>
    <mergeCell ref="AD9:AF9"/>
    <mergeCell ref="AG8:AI8"/>
    <mergeCell ref="AJ8:AL8"/>
    <mergeCell ref="BK8:BQ8"/>
    <mergeCell ref="BR8:BX8"/>
    <mergeCell ref="AW9:BC9"/>
    <mergeCell ref="BD9:BJ9"/>
    <mergeCell ref="BK9:BQ9"/>
    <mergeCell ref="BR9:BX9"/>
    <mergeCell ref="U12:AO12"/>
    <mergeCell ref="AP11:AV11"/>
    <mergeCell ref="AP12:AV12"/>
    <mergeCell ref="A9:G9"/>
    <mergeCell ref="H9:N9"/>
    <mergeCell ref="AW8:BC8"/>
    <mergeCell ref="O9:Q9"/>
    <mergeCell ref="R9:T9"/>
    <mergeCell ref="U9:W9"/>
    <mergeCell ref="X9:Z9"/>
    <mergeCell ref="AW11:BB11"/>
    <mergeCell ref="AG9:AI9"/>
    <mergeCell ref="AJ9:AL9"/>
    <mergeCell ref="AM9:AO9"/>
    <mergeCell ref="AP9:AV9"/>
    <mergeCell ref="U11:AO11"/>
    <mergeCell ref="D12:F12"/>
    <mergeCell ref="G12:M12"/>
    <mergeCell ref="N12:T12"/>
    <mergeCell ref="A11:C12"/>
    <mergeCell ref="D11:F11"/>
    <mergeCell ref="G11:M11"/>
    <mergeCell ref="N11:T11"/>
    <mergeCell ref="AW12:BB12"/>
    <mergeCell ref="BC11:BK11"/>
    <mergeCell ref="BC12:BK12"/>
    <mergeCell ref="BP11:BW12"/>
    <mergeCell ref="A14:C15"/>
    <mergeCell ref="D14:F14"/>
    <mergeCell ref="G14:M14"/>
    <mergeCell ref="N14:T14"/>
    <mergeCell ref="U14:AO14"/>
    <mergeCell ref="BC14:BK14"/>
    <mergeCell ref="BP14:BW15"/>
    <mergeCell ref="D15:F15"/>
    <mergeCell ref="G15:M15"/>
    <mergeCell ref="N15:T15"/>
    <mergeCell ref="U15:AO15"/>
    <mergeCell ref="AP15:AV15"/>
    <mergeCell ref="AW15:BB15"/>
    <mergeCell ref="BC15:BK15"/>
    <mergeCell ref="AP14:AV14"/>
    <mergeCell ref="AW14:BB14"/>
    <mergeCell ref="A17:C18"/>
    <mergeCell ref="D17:F17"/>
    <mergeCell ref="G17:M17"/>
    <mergeCell ref="N17:T17"/>
    <mergeCell ref="U17:AO17"/>
    <mergeCell ref="AP17:AV17"/>
    <mergeCell ref="AW17:BB17"/>
    <mergeCell ref="BC17:BK17"/>
    <mergeCell ref="BP17:BW18"/>
    <mergeCell ref="D18:F18"/>
    <mergeCell ref="G18:M18"/>
    <mergeCell ref="N18:T18"/>
    <mergeCell ref="U18:AO18"/>
    <mergeCell ref="AP18:AV18"/>
    <mergeCell ref="AW18:BB18"/>
    <mergeCell ref="BC18:BK18"/>
    <mergeCell ref="A20:C21"/>
    <mergeCell ref="D20:F20"/>
    <mergeCell ref="G20:M20"/>
    <mergeCell ref="N20:T20"/>
    <mergeCell ref="U20:AO20"/>
    <mergeCell ref="AP20:AV20"/>
    <mergeCell ref="AW20:BB20"/>
    <mergeCell ref="BC20:BK20"/>
    <mergeCell ref="BP20:BW21"/>
    <mergeCell ref="D21:F21"/>
    <mergeCell ref="G21:M21"/>
    <mergeCell ref="N21:T21"/>
    <mergeCell ref="U21:AO21"/>
    <mergeCell ref="AP21:AV21"/>
    <mergeCell ref="AW21:BB21"/>
    <mergeCell ref="BC21:BK21"/>
    <mergeCell ref="A23:C24"/>
    <mergeCell ref="D23:F23"/>
    <mergeCell ref="G23:M23"/>
    <mergeCell ref="N23:T23"/>
    <mergeCell ref="U23:AO23"/>
    <mergeCell ref="AP23:AV23"/>
    <mergeCell ref="AW23:BB23"/>
    <mergeCell ref="BC23:BK23"/>
    <mergeCell ref="BP23:BW24"/>
    <mergeCell ref="D24:F24"/>
    <mergeCell ref="G24:M24"/>
    <mergeCell ref="N24:T24"/>
    <mergeCell ref="U24:AO24"/>
    <mergeCell ref="AP24:AV24"/>
    <mergeCell ref="AW24:BB24"/>
    <mergeCell ref="BC24:BK24"/>
    <mergeCell ref="A26:C27"/>
    <mergeCell ref="D26:F26"/>
    <mergeCell ref="G26:M26"/>
    <mergeCell ref="N26:T26"/>
    <mergeCell ref="U26:AO26"/>
    <mergeCell ref="AP26:AV26"/>
    <mergeCell ref="AW26:BB26"/>
    <mergeCell ref="BC26:BK26"/>
    <mergeCell ref="BP26:BW27"/>
    <mergeCell ref="D27:F27"/>
    <mergeCell ref="G27:M27"/>
    <mergeCell ref="N27:T27"/>
    <mergeCell ref="U27:AO27"/>
    <mergeCell ref="AP27:AV27"/>
    <mergeCell ref="AW27:BB27"/>
    <mergeCell ref="BC27:BK27"/>
    <mergeCell ref="A29:C30"/>
    <mergeCell ref="D29:F29"/>
    <mergeCell ref="G29:M29"/>
    <mergeCell ref="N29:T29"/>
    <mergeCell ref="U29:AO29"/>
    <mergeCell ref="AP29:AV29"/>
    <mergeCell ref="AW29:BB29"/>
    <mergeCell ref="BC29:BK29"/>
    <mergeCell ref="BP29:BW30"/>
    <mergeCell ref="D30:F30"/>
    <mergeCell ref="G30:M30"/>
    <mergeCell ref="N30:T30"/>
    <mergeCell ref="U30:AO30"/>
    <mergeCell ref="AP30:AV30"/>
    <mergeCell ref="AW30:BB30"/>
    <mergeCell ref="BC30:BK30"/>
    <mergeCell ref="A32:C33"/>
    <mergeCell ref="D32:F32"/>
    <mergeCell ref="G32:M32"/>
    <mergeCell ref="N32:T32"/>
    <mergeCell ref="U32:AO32"/>
    <mergeCell ref="AP32:AV32"/>
    <mergeCell ref="AW32:BB32"/>
    <mergeCell ref="BC32:BK32"/>
    <mergeCell ref="BP32:BW33"/>
    <mergeCell ref="D33:F33"/>
    <mergeCell ref="G33:M33"/>
    <mergeCell ref="N33:T33"/>
    <mergeCell ref="U33:AO33"/>
    <mergeCell ref="AP33:AV33"/>
    <mergeCell ref="AW33:BB33"/>
    <mergeCell ref="BC33:BK33"/>
    <mergeCell ref="A35:C36"/>
    <mergeCell ref="D35:F35"/>
    <mergeCell ref="G35:M35"/>
    <mergeCell ref="N35:T35"/>
    <mergeCell ref="U35:AO35"/>
    <mergeCell ref="AP35:AV35"/>
    <mergeCell ref="AW35:BB35"/>
    <mergeCell ref="BC35:BK35"/>
    <mergeCell ref="BP35:BW36"/>
    <mergeCell ref="D36:F36"/>
    <mergeCell ref="G36:M36"/>
    <mergeCell ref="N36:T36"/>
    <mergeCell ref="U36:AO36"/>
    <mergeCell ref="AP36:AV36"/>
    <mergeCell ref="AW36:BB36"/>
    <mergeCell ref="BC36:BK36"/>
    <mergeCell ref="A38:C39"/>
    <mergeCell ref="D38:F38"/>
    <mergeCell ref="G38:M38"/>
    <mergeCell ref="N38:T38"/>
    <mergeCell ref="U38:AO38"/>
    <mergeCell ref="AP38:AV38"/>
    <mergeCell ref="AW38:BB38"/>
    <mergeCell ref="BC38:BK38"/>
    <mergeCell ref="BP38:BW39"/>
    <mergeCell ref="D39:F39"/>
    <mergeCell ref="G39:M39"/>
    <mergeCell ref="N39:T39"/>
    <mergeCell ref="U39:AO39"/>
    <mergeCell ref="AP39:AV39"/>
    <mergeCell ref="AW39:BB39"/>
    <mergeCell ref="BC39:BK39"/>
    <mergeCell ref="A41:C42"/>
    <mergeCell ref="D41:F41"/>
    <mergeCell ref="G41:M41"/>
    <mergeCell ref="N41:T41"/>
    <mergeCell ref="U41:AO41"/>
    <mergeCell ref="AP41:AV41"/>
    <mergeCell ref="AW41:BB41"/>
    <mergeCell ref="BC41:BK41"/>
    <mergeCell ref="BP41:BW42"/>
    <mergeCell ref="D42:F42"/>
    <mergeCell ref="G42:M42"/>
    <mergeCell ref="N42:T42"/>
    <mergeCell ref="U42:AO42"/>
    <mergeCell ref="AP42:AV42"/>
    <mergeCell ref="AW42:BB42"/>
    <mergeCell ref="BC42:BK42"/>
    <mergeCell ref="A44:C45"/>
    <mergeCell ref="D44:F44"/>
    <mergeCell ref="G44:M44"/>
    <mergeCell ref="N44:T44"/>
    <mergeCell ref="U44:AO44"/>
    <mergeCell ref="AP44:AV44"/>
    <mergeCell ref="AW44:BB44"/>
    <mergeCell ref="BC44:BK44"/>
    <mergeCell ref="BP44:BW45"/>
    <mergeCell ref="D45:F45"/>
    <mergeCell ref="G45:M45"/>
    <mergeCell ref="N45:T45"/>
    <mergeCell ref="U45:AO45"/>
    <mergeCell ref="AP45:AV45"/>
    <mergeCell ref="AW45:BB45"/>
    <mergeCell ref="BC45:BK45"/>
    <mergeCell ref="A47:C48"/>
    <mergeCell ref="D47:F47"/>
    <mergeCell ref="G47:M47"/>
    <mergeCell ref="N47:T47"/>
    <mergeCell ref="U47:AO47"/>
    <mergeCell ref="AP47:AV47"/>
    <mergeCell ref="AW47:BB47"/>
    <mergeCell ref="BC47:BK47"/>
    <mergeCell ref="BP47:BW48"/>
    <mergeCell ref="D48:F48"/>
    <mergeCell ref="G48:M48"/>
    <mergeCell ref="N48:T48"/>
    <mergeCell ref="U48:AO48"/>
    <mergeCell ref="AP48:AV48"/>
    <mergeCell ref="AW48:BB48"/>
    <mergeCell ref="BC48:BK48"/>
    <mergeCell ref="A50:C51"/>
    <mergeCell ref="D50:F50"/>
    <mergeCell ref="G50:M50"/>
    <mergeCell ref="N50:T50"/>
    <mergeCell ref="U50:AO50"/>
    <mergeCell ref="AP50:AV50"/>
    <mergeCell ref="AW50:BB50"/>
    <mergeCell ref="BC50:BK50"/>
    <mergeCell ref="BP50:BW51"/>
    <mergeCell ref="D51:F51"/>
    <mergeCell ref="G51:M51"/>
    <mergeCell ref="N51:T51"/>
    <mergeCell ref="U51:AO51"/>
    <mergeCell ref="AP51:AV51"/>
    <mergeCell ref="AW51:BB51"/>
    <mergeCell ref="BC51:BK51"/>
    <mergeCell ref="A53:C54"/>
    <mergeCell ref="D53:F53"/>
    <mergeCell ref="G53:M53"/>
    <mergeCell ref="N53:T53"/>
    <mergeCell ref="U53:AO53"/>
    <mergeCell ref="AP53:AV53"/>
    <mergeCell ref="AW53:BB53"/>
    <mergeCell ref="BC53:BK53"/>
    <mergeCell ref="BP53:BW54"/>
    <mergeCell ref="D54:F54"/>
    <mergeCell ref="G54:M54"/>
    <mergeCell ref="N54:T54"/>
    <mergeCell ref="U54:AO54"/>
    <mergeCell ref="AP54:AV54"/>
    <mergeCell ref="AW54:BB54"/>
    <mergeCell ref="BC54:BK54"/>
    <mergeCell ref="A56:C57"/>
    <mergeCell ref="D56:F56"/>
    <mergeCell ref="G56:M56"/>
    <mergeCell ref="N56:T56"/>
    <mergeCell ref="U56:AO56"/>
    <mergeCell ref="AP56:AV56"/>
    <mergeCell ref="AW56:BB56"/>
    <mergeCell ref="BC56:BK56"/>
    <mergeCell ref="BP56:BW57"/>
    <mergeCell ref="D57:F57"/>
    <mergeCell ref="G57:M57"/>
    <mergeCell ref="N57:T57"/>
    <mergeCell ref="U57:AO57"/>
    <mergeCell ref="AP57:AV57"/>
    <mergeCell ref="AW57:BB57"/>
    <mergeCell ref="BC57:BK57"/>
    <mergeCell ref="A59:C60"/>
    <mergeCell ref="D59:F59"/>
    <mergeCell ref="G59:M59"/>
    <mergeCell ref="N59:T59"/>
    <mergeCell ref="U59:AO59"/>
    <mergeCell ref="AP59:AV59"/>
    <mergeCell ref="AW59:BB59"/>
    <mergeCell ref="BC59:BK59"/>
    <mergeCell ref="BP59:BW60"/>
    <mergeCell ref="D60:F60"/>
    <mergeCell ref="G60:M60"/>
    <mergeCell ref="N60:T60"/>
    <mergeCell ref="U60:AO60"/>
    <mergeCell ref="AP60:AV60"/>
    <mergeCell ref="AW60:BB60"/>
    <mergeCell ref="BC60:BK60"/>
    <mergeCell ref="A62:C63"/>
    <mergeCell ref="D62:F62"/>
    <mergeCell ref="G62:M62"/>
    <mergeCell ref="N62:T62"/>
    <mergeCell ref="U62:AO62"/>
    <mergeCell ref="AP62:AV62"/>
    <mergeCell ref="AW62:BB62"/>
    <mergeCell ref="BC62:BK62"/>
    <mergeCell ref="BP62:BW63"/>
    <mergeCell ref="D63:F63"/>
    <mergeCell ref="G63:M63"/>
    <mergeCell ref="N63:T63"/>
    <mergeCell ref="U63:AO63"/>
    <mergeCell ref="AP63:AV63"/>
    <mergeCell ref="AW63:BB63"/>
    <mergeCell ref="BC63:BK63"/>
    <mergeCell ref="A65:C66"/>
    <mergeCell ref="D65:F65"/>
    <mergeCell ref="G65:M65"/>
    <mergeCell ref="N65:T65"/>
    <mergeCell ref="U65:AO65"/>
    <mergeCell ref="AP65:AV65"/>
    <mergeCell ref="AW65:BB65"/>
    <mergeCell ref="BC65:BK65"/>
    <mergeCell ref="BP65:BW66"/>
    <mergeCell ref="D66:F66"/>
    <mergeCell ref="G66:M66"/>
    <mergeCell ref="N66:T66"/>
    <mergeCell ref="U66:AO66"/>
    <mergeCell ref="AP66:AV66"/>
    <mergeCell ref="AW66:BB66"/>
    <mergeCell ref="BC66:BK66"/>
    <mergeCell ref="A68:C69"/>
    <mergeCell ref="D68:F68"/>
    <mergeCell ref="G68:M68"/>
    <mergeCell ref="N68:T68"/>
    <mergeCell ref="U68:AO68"/>
    <mergeCell ref="AP68:AV68"/>
    <mergeCell ref="AW68:BB68"/>
    <mergeCell ref="BC68:BK68"/>
    <mergeCell ref="BP68:BW69"/>
    <mergeCell ref="D69:F69"/>
    <mergeCell ref="G69:M69"/>
    <mergeCell ref="N69:T69"/>
    <mergeCell ref="U69:AO69"/>
    <mergeCell ref="AP69:AV69"/>
    <mergeCell ref="AW69:BB69"/>
    <mergeCell ref="BC69:BK69"/>
    <mergeCell ref="A71:C72"/>
    <mergeCell ref="D71:F71"/>
    <mergeCell ref="G71:M71"/>
    <mergeCell ref="N71:T71"/>
    <mergeCell ref="U71:AO71"/>
    <mergeCell ref="AP71:AV71"/>
    <mergeCell ref="AW71:BB71"/>
    <mergeCell ref="BC71:BK71"/>
    <mergeCell ref="BP71:BW72"/>
    <mergeCell ref="D72:F72"/>
    <mergeCell ref="G72:M72"/>
    <mergeCell ref="N72:T72"/>
    <mergeCell ref="U72:AO72"/>
    <mergeCell ref="AP72:AV72"/>
    <mergeCell ref="AW72:BB72"/>
    <mergeCell ref="BC72:BK72"/>
    <mergeCell ref="A74:C75"/>
    <mergeCell ref="D74:F74"/>
    <mergeCell ref="G74:M74"/>
    <mergeCell ref="N74:T74"/>
    <mergeCell ref="U74:AO74"/>
    <mergeCell ref="AP74:AV74"/>
    <mergeCell ref="AW74:BB74"/>
    <mergeCell ref="BC74:BK74"/>
    <mergeCell ref="BP74:BW75"/>
    <mergeCell ref="D75:F75"/>
    <mergeCell ref="G75:M75"/>
    <mergeCell ref="N75:T75"/>
    <mergeCell ref="U75:AO75"/>
    <mergeCell ref="AP75:AV75"/>
    <mergeCell ref="AW75:BB75"/>
    <mergeCell ref="BC75:BK75"/>
    <mergeCell ref="A77:C78"/>
    <mergeCell ref="D77:F77"/>
    <mergeCell ref="G77:M77"/>
    <mergeCell ref="N77:T77"/>
    <mergeCell ref="U77:AO77"/>
    <mergeCell ref="AP77:AV77"/>
    <mergeCell ref="AW77:BB77"/>
    <mergeCell ref="BC77:BK77"/>
    <mergeCell ref="BP77:BW78"/>
    <mergeCell ref="D78:F78"/>
    <mergeCell ref="G78:M78"/>
    <mergeCell ref="N78:T78"/>
    <mergeCell ref="U78:AO78"/>
    <mergeCell ref="AP78:AV78"/>
    <mergeCell ref="AW78:BB78"/>
    <mergeCell ref="BC78:BK78"/>
    <mergeCell ref="A80:C81"/>
    <mergeCell ref="D80:F80"/>
    <mergeCell ref="G80:M80"/>
    <mergeCell ref="N80:T80"/>
    <mergeCell ref="U80:AO80"/>
    <mergeCell ref="AP80:AV80"/>
    <mergeCell ref="AW80:BB80"/>
    <mergeCell ref="BC80:BK80"/>
    <mergeCell ref="BP80:BW81"/>
    <mergeCell ref="D81:F81"/>
    <mergeCell ref="G81:M81"/>
    <mergeCell ref="N81:T81"/>
    <mergeCell ref="U81:AO81"/>
    <mergeCell ref="AP81:AV81"/>
    <mergeCell ref="AW81:BB81"/>
    <mergeCell ref="BC81:BK81"/>
    <mergeCell ref="A83:C84"/>
    <mergeCell ref="D83:F83"/>
    <mergeCell ref="G83:M83"/>
    <mergeCell ref="N83:T83"/>
    <mergeCell ref="U83:AO83"/>
    <mergeCell ref="AP83:AV83"/>
    <mergeCell ref="AW83:BB83"/>
    <mergeCell ref="BC83:BK83"/>
    <mergeCell ref="BP83:BW84"/>
    <mergeCell ref="D84:F84"/>
    <mergeCell ref="G84:M84"/>
    <mergeCell ref="N84:T84"/>
    <mergeCell ref="U84:AO84"/>
    <mergeCell ref="AP84:AV84"/>
    <mergeCell ref="AW84:BB84"/>
    <mergeCell ref="BC84:BK84"/>
    <mergeCell ref="A86:C87"/>
    <mergeCell ref="D86:F86"/>
    <mergeCell ref="G86:M86"/>
    <mergeCell ref="N86:T86"/>
    <mergeCell ref="U86:AO86"/>
    <mergeCell ref="AP86:AV86"/>
    <mergeCell ref="AW86:BB86"/>
    <mergeCell ref="BC86:BK86"/>
    <mergeCell ref="BP86:BW87"/>
    <mergeCell ref="D87:F87"/>
    <mergeCell ref="G87:M87"/>
    <mergeCell ref="N87:T87"/>
    <mergeCell ref="U87:AO87"/>
    <mergeCell ref="AP87:AV87"/>
    <mergeCell ref="AW87:BB87"/>
    <mergeCell ref="BC87:BK87"/>
    <mergeCell ref="A89:C90"/>
    <mergeCell ref="D89:F89"/>
    <mergeCell ref="G89:M89"/>
    <mergeCell ref="N89:T89"/>
    <mergeCell ref="U89:AO89"/>
    <mergeCell ref="AP89:AV89"/>
    <mergeCell ref="AW89:BB89"/>
    <mergeCell ref="BC89:BK89"/>
    <mergeCell ref="BP89:BW90"/>
    <mergeCell ref="D90:F90"/>
    <mergeCell ref="G90:M90"/>
    <mergeCell ref="N90:T90"/>
    <mergeCell ref="U90:AO90"/>
    <mergeCell ref="AP90:AV90"/>
    <mergeCell ref="AW90:BB90"/>
    <mergeCell ref="BC90:BK90"/>
    <mergeCell ref="A92:C93"/>
    <mergeCell ref="D92:F92"/>
    <mergeCell ref="G92:M92"/>
    <mergeCell ref="N92:T92"/>
    <mergeCell ref="U92:AO92"/>
    <mergeCell ref="AP92:AV92"/>
    <mergeCell ref="AW92:BB92"/>
    <mergeCell ref="BC92:BK92"/>
    <mergeCell ref="BP92:BW93"/>
    <mergeCell ref="D93:F93"/>
    <mergeCell ref="G93:M93"/>
    <mergeCell ref="N93:T93"/>
    <mergeCell ref="U93:AO93"/>
    <mergeCell ref="AP93:AV93"/>
    <mergeCell ref="AW93:BB93"/>
    <mergeCell ref="BC93:BK93"/>
  </mergeCells>
  <printOptions/>
  <pageMargins left="0.11811023622047244" right="0.11811023622047244" top="0.15748031496062992" bottom="0.15748031496062992" header="0.11811023622047244" footer="0.11811023622047244"/>
  <pageSetup horizontalDpi="600" verticalDpi="600" orientation="portrait" paperSize="9" scale="95"/>
  <colBreaks count="1" manualBreakCount="1">
    <brk id="7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D14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X11" sqref="BX11:CD11"/>
    </sheetView>
  </sheetViews>
  <sheetFormatPr defaultColWidth="8.8515625" defaultRowHeight="15"/>
  <cols>
    <col min="1" max="47" width="1.421875" style="0" customWidth="1"/>
    <col min="48" max="48" width="1.57421875" style="0" customWidth="1"/>
    <col min="49" max="52" width="1.57421875" style="0" hidden="1" customWidth="1"/>
    <col min="53" max="55" width="1.57421875" style="0" customWidth="1"/>
    <col min="56" max="59" width="1.57421875" style="0" hidden="1" customWidth="1"/>
    <col min="60" max="62" width="1.57421875" style="0" customWidth="1"/>
    <col min="63" max="66" width="1.57421875" style="0" hidden="1" customWidth="1"/>
    <col min="67" max="69" width="1.57421875" style="0" customWidth="1"/>
    <col min="70" max="73" width="1.57421875" style="0" hidden="1" customWidth="1"/>
    <col min="74" max="78" width="1.57421875" style="0" customWidth="1"/>
    <col min="79" max="81" width="1.57421875" style="0" hidden="1" customWidth="1"/>
    <col min="82" max="82" width="1.57421875" style="0" customWidth="1"/>
  </cols>
  <sheetData>
    <row r="1" spans="1:82" ht="17.25" customHeight="1" thickBot="1">
      <c r="A1" s="95" t="s">
        <v>1</v>
      </c>
      <c r="B1" s="93"/>
      <c r="C1" s="93"/>
      <c r="D1" s="93"/>
      <c r="E1" s="93"/>
      <c r="F1" s="93"/>
      <c r="G1" s="93"/>
      <c r="H1" s="93" t="s">
        <v>2</v>
      </c>
      <c r="I1" s="93"/>
      <c r="J1" s="93"/>
      <c r="K1" s="93"/>
      <c r="L1" s="93"/>
      <c r="M1" s="93"/>
      <c r="N1" s="94"/>
      <c r="O1" s="96"/>
      <c r="P1" s="97"/>
      <c r="Q1" s="98"/>
      <c r="R1" s="99">
        <v>1</v>
      </c>
      <c r="S1" s="93"/>
      <c r="T1" s="93"/>
      <c r="U1" s="93">
        <v>2</v>
      </c>
      <c r="V1" s="93"/>
      <c r="W1" s="93"/>
      <c r="X1" s="93">
        <v>3</v>
      </c>
      <c r="Y1" s="93"/>
      <c r="Z1" s="93"/>
      <c r="AA1" s="93">
        <v>4</v>
      </c>
      <c r="AB1" s="93"/>
      <c r="AC1" s="93"/>
      <c r="AD1" s="93">
        <v>5</v>
      </c>
      <c r="AE1" s="93"/>
      <c r="AF1" s="93"/>
      <c r="AG1" s="93">
        <v>6</v>
      </c>
      <c r="AH1" s="93"/>
      <c r="AI1" s="93"/>
      <c r="AJ1" s="93">
        <v>7</v>
      </c>
      <c r="AK1" s="93"/>
      <c r="AL1" s="93"/>
      <c r="AM1" s="93">
        <v>8</v>
      </c>
      <c r="AN1" s="93"/>
      <c r="AO1" s="94"/>
      <c r="AP1" s="93">
        <v>9</v>
      </c>
      <c r="AQ1" s="93"/>
      <c r="AR1" s="94"/>
      <c r="AS1" s="93">
        <v>10</v>
      </c>
      <c r="AT1" s="93"/>
      <c r="AU1" s="94"/>
      <c r="AV1" s="95" t="s">
        <v>3</v>
      </c>
      <c r="AW1" s="93"/>
      <c r="AX1" s="93"/>
      <c r="AY1" s="93"/>
      <c r="AZ1" s="93"/>
      <c r="BA1" s="93"/>
      <c r="BB1" s="93"/>
      <c r="BC1" s="93" t="s">
        <v>4</v>
      </c>
      <c r="BD1" s="93"/>
      <c r="BE1" s="93"/>
      <c r="BF1" s="93"/>
      <c r="BG1" s="93"/>
      <c r="BH1" s="93"/>
      <c r="BI1" s="93"/>
      <c r="BJ1" s="93" t="s">
        <v>5</v>
      </c>
      <c r="BK1" s="93"/>
      <c r="BL1" s="93"/>
      <c r="BM1" s="93"/>
      <c r="BN1" s="93"/>
      <c r="BO1" s="93"/>
      <c r="BP1" s="93"/>
      <c r="BQ1" s="93" t="s">
        <v>6</v>
      </c>
      <c r="BR1" s="93"/>
      <c r="BS1" s="93"/>
      <c r="BT1" s="93"/>
      <c r="BU1" s="93"/>
      <c r="BV1" s="93"/>
      <c r="BW1" s="93"/>
      <c r="BX1" s="93" t="s">
        <v>28</v>
      </c>
      <c r="BY1" s="93"/>
      <c r="BZ1" s="93"/>
      <c r="CA1" s="93"/>
      <c r="CB1" s="93"/>
      <c r="CC1" s="93"/>
      <c r="CD1" s="100"/>
    </row>
    <row r="2" spans="1:82" ht="17.25" customHeight="1">
      <c r="A2" s="106"/>
      <c r="B2" s="162"/>
      <c r="C2" s="162"/>
      <c r="D2" s="162"/>
      <c r="E2" s="162"/>
      <c r="F2" s="162"/>
      <c r="G2" s="162"/>
      <c r="H2" s="104"/>
      <c r="I2" s="104"/>
      <c r="J2" s="104"/>
      <c r="K2" s="104"/>
      <c r="L2" s="104"/>
      <c r="M2" s="104"/>
      <c r="N2" s="105"/>
      <c r="O2" s="106">
        <v>1</v>
      </c>
      <c r="P2" s="107"/>
      <c r="Q2" s="108"/>
      <c r="R2" s="146"/>
      <c r="S2" s="147"/>
      <c r="T2" s="147"/>
      <c r="U2" s="148">
        <f>AS61</f>
      </c>
      <c r="V2" s="148"/>
      <c r="W2" s="148"/>
      <c r="X2" s="148">
        <f>AS26</f>
      </c>
      <c r="Y2" s="148"/>
      <c r="Z2" s="148"/>
      <c r="AA2" s="148">
        <f>AS13</f>
      </c>
      <c r="AB2" s="148"/>
      <c r="AC2" s="148"/>
      <c r="AD2" s="148">
        <f>AS44</f>
      </c>
      <c r="AE2" s="148"/>
      <c r="AF2" s="148"/>
      <c r="AG2" s="148">
        <f>AS76</f>
      </c>
      <c r="AH2" s="148"/>
      <c r="AI2" s="148"/>
      <c r="AJ2" s="148">
        <f>AS131</f>
      </c>
      <c r="AK2" s="148"/>
      <c r="AL2" s="148"/>
      <c r="AM2" s="148">
        <f>AS95</f>
      </c>
      <c r="AN2" s="148"/>
      <c r="AO2" s="149"/>
      <c r="AP2" s="148">
        <f>AS112</f>
      </c>
      <c r="AQ2" s="148"/>
      <c r="AR2" s="149"/>
      <c r="AS2" s="148">
        <f>AS145</f>
      </c>
      <c r="AT2" s="148"/>
      <c r="AU2" s="149"/>
      <c r="AV2" s="42">
        <f>IF(U2="","",SUM(IF(LEFT(U2,1)="V",1,0),IF(LEFT(X2,1)="V",1,0),IF(LEFT(AA2,1)="V",1,0),IF(LEFT(AD2,1)="V",1,0),IF(LEFT(AG2,1)="V",1,0),IF(LEFT(AJ2,1)="V",1,0),IF(LEFT(AS2,1)="V",1,0),IF(LEFT(AP2,1)="V",1,0),IF(LEFT(AM2,1)="V",1,0)))</f>
      </c>
      <c r="AW2" s="43"/>
      <c r="AX2" s="43"/>
      <c r="AY2" s="43"/>
      <c r="AZ2" s="43"/>
      <c r="BA2" s="43"/>
      <c r="BB2" s="43"/>
      <c r="BC2" s="59">
        <f>IF(AV2="","",AV2/9)</f>
      </c>
      <c r="BD2" s="59"/>
      <c r="BE2" s="59"/>
      <c r="BF2" s="59"/>
      <c r="BG2" s="59"/>
      <c r="BH2" s="59"/>
      <c r="BI2" s="59"/>
      <c r="BJ2" s="43">
        <f>IF(AV2="","",SUM(AP13,AP26,AP44,AP61,AP76,AP95,AP112,AP131,AP145))</f>
      </c>
      <c r="BK2" s="43"/>
      <c r="BL2" s="43"/>
      <c r="BM2" s="43"/>
      <c r="BN2" s="43"/>
      <c r="BO2" s="43"/>
      <c r="BP2" s="43"/>
      <c r="BQ2" s="43">
        <f>IF(AV2="","",SUM(AP14,AP25,AP43,AP62,AP77,AP94,AP113,AP130,AP146))</f>
      </c>
      <c r="BR2" s="43"/>
      <c r="BS2" s="43"/>
      <c r="BT2" s="43"/>
      <c r="BU2" s="43"/>
      <c r="BV2" s="43"/>
      <c r="BW2" s="43"/>
      <c r="BX2" s="169">
        <f>IF(AV2="","",BJ2/BQ2)</f>
      </c>
      <c r="BY2" s="169"/>
      <c r="BZ2" s="169"/>
      <c r="CA2" s="169"/>
      <c r="CB2" s="169"/>
      <c r="CC2" s="169"/>
      <c r="CD2" s="170"/>
    </row>
    <row r="3" spans="1:82" ht="17.25" customHeight="1">
      <c r="A3" s="71"/>
      <c r="B3" s="39"/>
      <c r="C3" s="39"/>
      <c r="D3" s="39"/>
      <c r="E3" s="39"/>
      <c r="F3" s="39"/>
      <c r="G3" s="39"/>
      <c r="H3" s="72"/>
      <c r="I3" s="72"/>
      <c r="J3" s="72"/>
      <c r="K3" s="72"/>
      <c r="L3" s="72"/>
      <c r="M3" s="72"/>
      <c r="N3" s="73"/>
      <c r="O3" s="71">
        <v>2</v>
      </c>
      <c r="P3" s="39"/>
      <c r="Q3" s="74"/>
      <c r="R3" s="152">
        <f>AS62</f>
      </c>
      <c r="S3" s="153"/>
      <c r="T3" s="153"/>
      <c r="U3" s="154"/>
      <c r="V3" s="154"/>
      <c r="W3" s="154"/>
      <c r="X3" s="153">
        <f>AS37</f>
      </c>
      <c r="Y3" s="153"/>
      <c r="Z3" s="153"/>
      <c r="AA3" s="153">
        <f>AS50</f>
      </c>
      <c r="AB3" s="153"/>
      <c r="AC3" s="153"/>
      <c r="AD3" s="153">
        <f>AS19</f>
      </c>
      <c r="AE3" s="153"/>
      <c r="AF3" s="153"/>
      <c r="AG3" s="153">
        <f>AS103</f>
      </c>
      <c r="AH3" s="153"/>
      <c r="AI3" s="153"/>
      <c r="AJ3" s="153">
        <f>AS79</f>
      </c>
      <c r="AK3" s="153"/>
      <c r="AL3" s="153"/>
      <c r="AM3" s="153">
        <f>AS119</f>
      </c>
      <c r="AN3" s="153"/>
      <c r="AO3" s="155"/>
      <c r="AP3" s="153">
        <f>AS136</f>
      </c>
      <c r="AQ3" s="153"/>
      <c r="AR3" s="155"/>
      <c r="AS3" s="153">
        <f>AS92</f>
      </c>
      <c r="AT3" s="153"/>
      <c r="AU3" s="155"/>
      <c r="AV3" s="106">
        <f>IF(R3="","",SUM(IF(LEFT(R3,1)="V",1,0),IF(LEFT(X3,1)="V",1,0),IF(LEFT(AA3,1)="V",1,0),IF(LEFT(AD3,1)="V",1,0),IF(LEFT(AG3,1)="V",1,0),IF(LEFT(AJ3,1)="V",1,0),IF(LEFT(AS3,1)="V",1,0),IF(LEFT(AP3,1)="V",1,0),IF(LEFT(AM3,1)="V",1,0)))</f>
      </c>
      <c r="AW3" s="107"/>
      <c r="AX3" s="107"/>
      <c r="AY3" s="107"/>
      <c r="AZ3" s="107"/>
      <c r="BA3" s="107"/>
      <c r="BB3" s="107"/>
      <c r="BC3" s="135">
        <f aca="true" t="shared" si="0" ref="BC3:BC11">IF(AV3="","",AV3/9)</f>
      </c>
      <c r="BD3" s="135"/>
      <c r="BE3" s="135"/>
      <c r="BF3" s="135"/>
      <c r="BG3" s="135"/>
      <c r="BH3" s="135"/>
      <c r="BI3" s="135"/>
      <c r="BJ3" s="39">
        <f>IF(AV3="","",SUM(AP19,AP37,AP50,AP62,AP79,AP92,AP103,AP119,AP136))</f>
      </c>
      <c r="BK3" s="39"/>
      <c r="BL3" s="39"/>
      <c r="BM3" s="39"/>
      <c r="BN3" s="39"/>
      <c r="BO3" s="39"/>
      <c r="BP3" s="39"/>
      <c r="BQ3" s="39">
        <f>IF(AV2="","",SUM(AP20,AP38,AP49,AP61,AP80,AP91,AP104,AP118,AP137))</f>
      </c>
      <c r="BR3" s="39"/>
      <c r="BS3" s="39"/>
      <c r="BT3" s="39"/>
      <c r="BU3" s="39"/>
      <c r="BV3" s="39"/>
      <c r="BW3" s="39"/>
      <c r="BX3" s="164">
        <f>IF(AV2="","",BJ3/BQ3)</f>
      </c>
      <c r="BY3" s="164"/>
      <c r="BZ3" s="164"/>
      <c r="CA3" s="164"/>
      <c r="CB3" s="164"/>
      <c r="CC3" s="164"/>
      <c r="CD3" s="165"/>
    </row>
    <row r="4" spans="1:82" ht="17.25" customHeight="1">
      <c r="A4" s="71"/>
      <c r="B4" s="39"/>
      <c r="C4" s="39"/>
      <c r="D4" s="39"/>
      <c r="E4" s="39"/>
      <c r="F4" s="39"/>
      <c r="G4" s="39"/>
      <c r="H4" s="72"/>
      <c r="I4" s="72"/>
      <c r="J4" s="72"/>
      <c r="K4" s="72"/>
      <c r="L4" s="72"/>
      <c r="M4" s="72"/>
      <c r="N4" s="73"/>
      <c r="O4" s="71">
        <v>3</v>
      </c>
      <c r="P4" s="39"/>
      <c r="Q4" s="74"/>
      <c r="R4" s="152">
        <f>AS25</f>
      </c>
      <c r="S4" s="153"/>
      <c r="T4" s="153"/>
      <c r="U4" s="153">
        <f>AS38</f>
      </c>
      <c r="V4" s="153"/>
      <c r="W4" s="153"/>
      <c r="X4" s="154"/>
      <c r="Y4" s="154"/>
      <c r="Z4" s="154"/>
      <c r="AA4" s="153">
        <f>AS67</f>
      </c>
      <c r="AB4" s="153"/>
      <c r="AC4" s="153"/>
      <c r="AD4" s="153">
        <f>AS56</f>
      </c>
      <c r="AE4" s="153"/>
      <c r="AF4" s="153"/>
      <c r="AG4" s="153">
        <f>AS139</f>
      </c>
      <c r="AH4" s="153"/>
      <c r="AI4" s="153"/>
      <c r="AJ4" s="153">
        <f>AS115</f>
      </c>
      <c r="AK4" s="153"/>
      <c r="AL4" s="153"/>
      <c r="AM4" s="153">
        <f>AS82</f>
      </c>
      <c r="AN4" s="153"/>
      <c r="AO4" s="155"/>
      <c r="AP4" s="153">
        <f>AS101</f>
      </c>
      <c r="AQ4" s="153"/>
      <c r="AR4" s="155"/>
      <c r="AS4" s="153">
        <f>AS128</f>
      </c>
      <c r="AT4" s="153"/>
      <c r="AU4" s="155"/>
      <c r="AV4" s="106">
        <f>IF(U4="","",SUM(IF(LEFT(U4,1)="V",1,0),IF(LEFT(R4,1)="V",1,0),IF(LEFT(AA4,1)="V",1,0),IF(LEFT(AD4,1)="V",1,0),IF(LEFT(AG4,1)="V",1,0),IF(LEFT(AJ4,1)="V",1,0),IF(LEFT(AS4,1)="V",1,0),IF(LEFT(AP4,1)="V",1,0),IF(LEFT(AM4,1)="V",1,0)))</f>
      </c>
      <c r="AW4" s="107"/>
      <c r="AX4" s="107"/>
      <c r="AY4" s="107"/>
      <c r="AZ4" s="107"/>
      <c r="BA4" s="107"/>
      <c r="BB4" s="107"/>
      <c r="BC4" s="135">
        <f t="shared" si="0"/>
      </c>
      <c r="BD4" s="135"/>
      <c r="BE4" s="135"/>
      <c r="BF4" s="135"/>
      <c r="BG4" s="135"/>
      <c r="BH4" s="135"/>
      <c r="BI4" s="135"/>
      <c r="BJ4" s="39">
        <f>IF(AV2="","",SUM(AP25,AP38,AP56,AP67,AP82,AP101,AP115,AP128,AP139))</f>
      </c>
      <c r="BK4" s="39"/>
      <c r="BL4" s="39"/>
      <c r="BM4" s="39"/>
      <c r="BN4" s="39"/>
      <c r="BO4" s="39"/>
      <c r="BP4" s="39"/>
      <c r="BQ4" s="39">
        <f>IF(AV2="","",SUM(AP26,AP37,AP55,AP68,AP83,AP100,AP116,AP127,AP140))</f>
      </c>
      <c r="BR4" s="39"/>
      <c r="BS4" s="39"/>
      <c r="BT4" s="39"/>
      <c r="BU4" s="39"/>
      <c r="BV4" s="39"/>
      <c r="BW4" s="39"/>
      <c r="BX4" s="164">
        <f>IF(AV2="","",BJ4/BQ4)</f>
      </c>
      <c r="BY4" s="164"/>
      <c r="BZ4" s="164"/>
      <c r="CA4" s="164"/>
      <c r="CB4" s="164"/>
      <c r="CC4" s="164"/>
      <c r="CD4" s="165"/>
    </row>
    <row r="5" spans="1:82" ht="17.25" customHeight="1">
      <c r="A5" s="71"/>
      <c r="B5" s="39"/>
      <c r="C5" s="39"/>
      <c r="D5" s="39"/>
      <c r="E5" s="39"/>
      <c r="F5" s="39"/>
      <c r="G5" s="39"/>
      <c r="H5" s="72"/>
      <c r="I5" s="72"/>
      <c r="J5" s="72"/>
      <c r="K5" s="72"/>
      <c r="L5" s="72"/>
      <c r="M5" s="72"/>
      <c r="N5" s="73"/>
      <c r="O5" s="71">
        <v>4</v>
      </c>
      <c r="P5" s="39"/>
      <c r="Q5" s="74"/>
      <c r="R5" s="152">
        <f>AS14</f>
      </c>
      <c r="S5" s="153"/>
      <c r="T5" s="153"/>
      <c r="U5" s="153">
        <f>AS49</f>
      </c>
      <c r="V5" s="153"/>
      <c r="W5" s="153"/>
      <c r="X5" s="153">
        <f>AS68</f>
      </c>
      <c r="Y5" s="153"/>
      <c r="Z5" s="153"/>
      <c r="AA5" s="154"/>
      <c r="AB5" s="154"/>
      <c r="AC5" s="154"/>
      <c r="AD5" s="153">
        <f>AS31</f>
      </c>
      <c r="AE5" s="153"/>
      <c r="AF5" s="153"/>
      <c r="AG5" s="153">
        <f>AS122</f>
      </c>
      <c r="AH5" s="153"/>
      <c r="AI5" s="153"/>
      <c r="AJ5" s="153">
        <f>AS98</f>
      </c>
      <c r="AK5" s="153"/>
      <c r="AL5" s="153"/>
      <c r="AM5" s="153">
        <f>AS133</f>
      </c>
      <c r="AN5" s="153"/>
      <c r="AO5" s="155"/>
      <c r="AP5" s="153">
        <f>AS85</f>
      </c>
      <c r="AQ5" s="153"/>
      <c r="AR5" s="155"/>
      <c r="AS5" s="153">
        <f>AS109</f>
      </c>
      <c r="AT5" s="153"/>
      <c r="AU5" s="155"/>
      <c r="AV5" s="106">
        <f>IF(U5="","",SUM(IF(LEFT(U5,1)="V",1,0),IF(LEFT(X5,1)="V",1,0),IF(LEFT(R5,1)="V",1,0),IF(LEFT(AD5,1)="V",1,0),IF(LEFT(AG5,1)="V",1,0),IF(LEFT(AJ5,1)="V",1,0),IF(LEFT(AS5,1)="V",1,0),IF(LEFT(AP5,1)="V",1,0),IF(LEFT(AM5,1)="V",1,0)))</f>
      </c>
      <c r="AW5" s="107"/>
      <c r="AX5" s="107"/>
      <c r="AY5" s="107"/>
      <c r="AZ5" s="107"/>
      <c r="BA5" s="107"/>
      <c r="BB5" s="107"/>
      <c r="BC5" s="135">
        <f t="shared" si="0"/>
      </c>
      <c r="BD5" s="135"/>
      <c r="BE5" s="135"/>
      <c r="BF5" s="135"/>
      <c r="BG5" s="135"/>
      <c r="BH5" s="135"/>
      <c r="BI5" s="135"/>
      <c r="BJ5" s="39">
        <f>IF(AV2="","",SUM(AP14,AP31,AP49,AP68,AP85,AP98,AP109,AP122,AP133))</f>
      </c>
      <c r="BK5" s="39"/>
      <c r="BL5" s="39"/>
      <c r="BM5" s="39"/>
      <c r="BN5" s="39"/>
      <c r="BO5" s="39"/>
      <c r="BP5" s="39"/>
      <c r="BQ5" s="39">
        <f>IF(AV2="","",SUM(AP13,AP32,AP50,AP67,AP86,AP97,AP110,AP121,AP134))</f>
      </c>
      <c r="BR5" s="39"/>
      <c r="BS5" s="39"/>
      <c r="BT5" s="39"/>
      <c r="BU5" s="39"/>
      <c r="BV5" s="39"/>
      <c r="BW5" s="39"/>
      <c r="BX5" s="164">
        <f>IF(AV2="","",BJ5/BQ5)</f>
      </c>
      <c r="BY5" s="164"/>
      <c r="BZ5" s="164"/>
      <c r="CA5" s="164"/>
      <c r="CB5" s="164"/>
      <c r="CC5" s="164"/>
      <c r="CD5" s="165"/>
    </row>
    <row r="6" spans="1:82" ht="17.25" customHeight="1">
      <c r="A6" s="71"/>
      <c r="B6" s="39"/>
      <c r="C6" s="39"/>
      <c r="D6" s="39"/>
      <c r="E6" s="39"/>
      <c r="F6" s="39"/>
      <c r="G6" s="39"/>
      <c r="H6" s="72"/>
      <c r="I6" s="72"/>
      <c r="J6" s="72"/>
      <c r="K6" s="72"/>
      <c r="L6" s="72"/>
      <c r="M6" s="72"/>
      <c r="N6" s="73"/>
      <c r="O6" s="71">
        <v>5</v>
      </c>
      <c r="P6" s="39"/>
      <c r="Q6" s="74"/>
      <c r="R6" s="152">
        <f>AS43</f>
      </c>
      <c r="S6" s="153"/>
      <c r="T6" s="153"/>
      <c r="U6" s="153">
        <f>AS20</f>
      </c>
      <c r="V6" s="153"/>
      <c r="W6" s="153"/>
      <c r="X6" s="153">
        <f>AS55</f>
      </c>
      <c r="Y6" s="153"/>
      <c r="Z6" s="153"/>
      <c r="AA6" s="153">
        <f>AS32</f>
      </c>
      <c r="AB6" s="153"/>
      <c r="AC6" s="153"/>
      <c r="AD6" s="154"/>
      <c r="AE6" s="154"/>
      <c r="AF6" s="154"/>
      <c r="AG6" s="153">
        <f>AS89</f>
      </c>
      <c r="AH6" s="153"/>
      <c r="AI6" s="153"/>
      <c r="AJ6" s="153">
        <f>AS142</f>
      </c>
      <c r="AK6" s="153"/>
      <c r="AL6" s="153"/>
      <c r="AM6" s="153">
        <f>AS106</f>
      </c>
      <c r="AN6" s="153"/>
      <c r="AO6" s="155"/>
      <c r="AP6" s="153">
        <f>AS125</f>
      </c>
      <c r="AQ6" s="153"/>
      <c r="AR6" s="155"/>
      <c r="AS6" s="153">
        <f>AS73</f>
      </c>
      <c r="AT6" s="153"/>
      <c r="AU6" s="155"/>
      <c r="AV6" s="106">
        <f>IF(U6="","",SUM(IF(LEFT(U6,1)="V",1,0),IF(LEFT(X6,1)="V",1,0),IF(LEFT(AA6,1)="V",1,0),IF(LEFT(R6,1)="V",1,0),IF(LEFT(AG6,1)="V",1,0),IF(LEFT(AJ6,1)="V",1,0),IF(LEFT(AS6,1)="V",1,0),IF(LEFT(AP6,1)="V",1,0),IF(LEFT(AM6,1)="V",1,0)))</f>
      </c>
      <c r="AW6" s="107"/>
      <c r="AX6" s="107"/>
      <c r="AY6" s="107"/>
      <c r="AZ6" s="107"/>
      <c r="BA6" s="107"/>
      <c r="BB6" s="107"/>
      <c r="BC6" s="135">
        <f t="shared" si="0"/>
      </c>
      <c r="BD6" s="135"/>
      <c r="BE6" s="135"/>
      <c r="BF6" s="135"/>
      <c r="BG6" s="135"/>
      <c r="BH6" s="135"/>
      <c r="BI6" s="135"/>
      <c r="BJ6" s="39">
        <f>IF(AV2="","",SUM(AP20,AP32,AP43,AP55,AP73,AP89,AP106,AP125,AP142))</f>
      </c>
      <c r="BK6" s="39"/>
      <c r="BL6" s="39"/>
      <c r="BM6" s="39"/>
      <c r="BN6" s="39"/>
      <c r="BO6" s="39"/>
      <c r="BP6" s="39"/>
      <c r="BQ6" s="39">
        <f>IF(AV2="","",SUM(AP19,AP31,AP44,AP56,AP74,AP88,AP107,AP124,AP143))</f>
      </c>
      <c r="BR6" s="39"/>
      <c r="BS6" s="39"/>
      <c r="BT6" s="39"/>
      <c r="BU6" s="39"/>
      <c r="BV6" s="39"/>
      <c r="BW6" s="39"/>
      <c r="BX6" s="164">
        <f>IF(AV2="","",BJ6/BQ6)</f>
      </c>
      <c r="BY6" s="164"/>
      <c r="BZ6" s="164"/>
      <c r="CA6" s="164"/>
      <c r="CB6" s="164"/>
      <c r="CC6" s="164"/>
      <c r="CD6" s="165"/>
    </row>
    <row r="7" spans="1:82" ht="17.25" customHeight="1">
      <c r="A7" s="71"/>
      <c r="B7" s="39"/>
      <c r="C7" s="39"/>
      <c r="D7" s="39"/>
      <c r="E7" s="39"/>
      <c r="F7" s="39"/>
      <c r="G7" s="39"/>
      <c r="H7" s="72"/>
      <c r="I7" s="72"/>
      <c r="J7" s="72"/>
      <c r="K7" s="72"/>
      <c r="L7" s="72"/>
      <c r="M7" s="72"/>
      <c r="N7" s="73"/>
      <c r="O7" s="71">
        <v>6</v>
      </c>
      <c r="P7" s="39"/>
      <c r="Q7" s="74"/>
      <c r="R7" s="152">
        <f>AS77</f>
      </c>
      <c r="S7" s="153"/>
      <c r="T7" s="153"/>
      <c r="U7" s="153">
        <f>AS104</f>
      </c>
      <c r="V7" s="153"/>
      <c r="W7" s="153"/>
      <c r="X7" s="153">
        <f>AS140</f>
      </c>
      <c r="Y7" s="153"/>
      <c r="Z7" s="153"/>
      <c r="AA7" s="153">
        <f>AS121</f>
      </c>
      <c r="AB7" s="153"/>
      <c r="AC7" s="153"/>
      <c r="AD7" s="153">
        <f>AS88</f>
      </c>
      <c r="AE7" s="153"/>
      <c r="AF7" s="153"/>
      <c r="AG7" s="154"/>
      <c r="AH7" s="154"/>
      <c r="AI7" s="154"/>
      <c r="AJ7" s="153">
        <f>AS64</f>
      </c>
      <c r="AK7" s="153"/>
      <c r="AL7" s="153"/>
      <c r="AM7" s="153">
        <f>AS29</f>
      </c>
      <c r="AN7" s="153"/>
      <c r="AO7" s="155"/>
      <c r="AP7" s="153">
        <f>AS16</f>
      </c>
      <c r="AQ7" s="153"/>
      <c r="AR7" s="155"/>
      <c r="AS7" s="153">
        <f>AS47</f>
      </c>
      <c r="AT7" s="153"/>
      <c r="AU7" s="155"/>
      <c r="AV7" s="106">
        <f>IF(U7="","",SUM(IF(LEFT(U7,1)="V",1,0),IF(LEFT(X7,1)="V",1,0),IF(LEFT(AA7,1)="V",1,0),IF(LEFT(AD7,1)="V",1,0),IF(LEFT(R7,1)="V",1,0),IF(LEFT(AJ7,1)="V",1,0),IF(LEFT(AS7,1)="V",1,0),IF(LEFT(AP7,1)="V",1,0),IF(LEFT(AM7,1)="V",1,0)))</f>
      </c>
      <c r="AW7" s="107"/>
      <c r="AX7" s="107"/>
      <c r="AY7" s="107"/>
      <c r="AZ7" s="107"/>
      <c r="BA7" s="107"/>
      <c r="BB7" s="107"/>
      <c r="BC7" s="135">
        <f t="shared" si="0"/>
      </c>
      <c r="BD7" s="135"/>
      <c r="BE7" s="135"/>
      <c r="BF7" s="135"/>
      <c r="BG7" s="135"/>
      <c r="BH7" s="135"/>
      <c r="BI7" s="135"/>
      <c r="BJ7" s="39">
        <f>IF(AV3="","",SUM(AP16,AP29,AP47,AP64,AP77,AP88,AP104,AP121,AP140))</f>
      </c>
      <c r="BK7" s="39"/>
      <c r="BL7" s="39"/>
      <c r="BM7" s="39"/>
      <c r="BN7" s="39"/>
      <c r="BO7" s="39"/>
      <c r="BP7" s="39"/>
      <c r="BQ7" s="39">
        <f>IF(AV3="","",SUM(AP17,AP28,AP46,AP65,AP76,AP89,AP103,AP122,AP139))</f>
      </c>
      <c r="BR7" s="39"/>
      <c r="BS7" s="39"/>
      <c r="BT7" s="39"/>
      <c r="BU7" s="39"/>
      <c r="BV7" s="39"/>
      <c r="BW7" s="39"/>
      <c r="BX7" s="164">
        <f>IF(AV3="","",BJ7/BQ7)</f>
      </c>
      <c r="BY7" s="164"/>
      <c r="BZ7" s="164"/>
      <c r="CA7" s="164"/>
      <c r="CB7" s="164"/>
      <c r="CC7" s="164"/>
      <c r="CD7" s="165"/>
    </row>
    <row r="8" spans="1:82" ht="17.25" customHeight="1">
      <c r="A8" s="71"/>
      <c r="B8" s="39"/>
      <c r="C8" s="39"/>
      <c r="D8" s="39"/>
      <c r="E8" s="39"/>
      <c r="F8" s="39"/>
      <c r="G8" s="39"/>
      <c r="H8" s="72"/>
      <c r="I8" s="72"/>
      <c r="J8" s="72"/>
      <c r="K8" s="72"/>
      <c r="L8" s="72"/>
      <c r="M8" s="72"/>
      <c r="N8" s="73"/>
      <c r="O8" s="71">
        <v>7</v>
      </c>
      <c r="P8" s="39"/>
      <c r="Q8" s="74"/>
      <c r="R8" s="152">
        <f>AS130</f>
      </c>
      <c r="S8" s="153"/>
      <c r="T8" s="153"/>
      <c r="U8" s="153">
        <f>AS80</f>
      </c>
      <c r="V8" s="153"/>
      <c r="W8" s="153"/>
      <c r="X8" s="153">
        <f>AS116</f>
      </c>
      <c r="Y8" s="153"/>
      <c r="Z8" s="153"/>
      <c r="AA8" s="153">
        <f>AS97</f>
      </c>
      <c r="AB8" s="153"/>
      <c r="AC8" s="153"/>
      <c r="AD8" s="153">
        <f>AS143</f>
      </c>
      <c r="AE8" s="153"/>
      <c r="AF8" s="153"/>
      <c r="AG8" s="153">
        <f>AS65</f>
      </c>
      <c r="AH8" s="153"/>
      <c r="AI8" s="153"/>
      <c r="AJ8" s="154"/>
      <c r="AK8" s="154"/>
      <c r="AL8" s="154"/>
      <c r="AM8" s="153">
        <f>AS40</f>
      </c>
      <c r="AN8" s="153"/>
      <c r="AO8" s="155"/>
      <c r="AP8" s="153">
        <f>AS53</f>
      </c>
      <c r="AQ8" s="153"/>
      <c r="AR8" s="155"/>
      <c r="AS8" s="153">
        <f>AS22</f>
      </c>
      <c r="AT8" s="153"/>
      <c r="AU8" s="155"/>
      <c r="AV8" s="106">
        <f>IF(U8="","",SUM(IF(LEFT(U8,1)="V",1,0),IF(LEFT(X8,1)="V",1,0),IF(LEFT(AA8,1)="V",1,0),IF(LEFT(AD8,1)="V",1,0),IF(LEFT(AG8,1)="V",1,0),IF(LEFT(R8,1)="V",1,0),IF(LEFT(AS8,1)="V",1,0),IF(LEFT(AP8,1)="V",1,0),IF(LEFT(AM8,1)="V",1,0)))</f>
      </c>
      <c r="AW8" s="107"/>
      <c r="AX8" s="107"/>
      <c r="AY8" s="107"/>
      <c r="AZ8" s="107"/>
      <c r="BA8" s="107"/>
      <c r="BB8" s="107"/>
      <c r="BC8" s="135">
        <f t="shared" si="0"/>
      </c>
      <c r="BD8" s="135"/>
      <c r="BE8" s="135"/>
      <c r="BF8" s="135"/>
      <c r="BG8" s="135"/>
      <c r="BH8" s="135"/>
      <c r="BI8" s="135"/>
      <c r="BJ8" s="39">
        <f>IF(AV4="","",SUM(AP22,AP40,AP53,AP65,AP80,AP97,AP116,AP130,AP143))</f>
      </c>
      <c r="BK8" s="39"/>
      <c r="BL8" s="39"/>
      <c r="BM8" s="39"/>
      <c r="BN8" s="39"/>
      <c r="BO8" s="39"/>
      <c r="BP8" s="39"/>
      <c r="BQ8" s="39">
        <f>IF(AV4="","",SUM(AP23,AP41,AP52,AP64,AP79,AP98,AP115,AP131,AP142))</f>
      </c>
      <c r="BR8" s="39"/>
      <c r="BS8" s="39"/>
      <c r="BT8" s="39"/>
      <c r="BU8" s="39"/>
      <c r="BV8" s="39"/>
      <c r="BW8" s="39"/>
      <c r="BX8" s="164">
        <f>IF(AV4="","",BJ8/BQ8)</f>
      </c>
      <c r="BY8" s="164"/>
      <c r="BZ8" s="164"/>
      <c r="CA8" s="164"/>
      <c r="CB8" s="164"/>
      <c r="CC8" s="164"/>
      <c r="CD8" s="165"/>
    </row>
    <row r="9" spans="1:82" ht="17.25" customHeight="1">
      <c r="A9" s="71"/>
      <c r="B9" s="39"/>
      <c r="C9" s="39"/>
      <c r="D9" s="39"/>
      <c r="E9" s="39"/>
      <c r="F9" s="39"/>
      <c r="G9" s="39"/>
      <c r="H9" s="72"/>
      <c r="I9" s="72"/>
      <c r="J9" s="72"/>
      <c r="K9" s="72"/>
      <c r="L9" s="72"/>
      <c r="M9" s="72"/>
      <c r="N9" s="73"/>
      <c r="O9" s="71">
        <v>8</v>
      </c>
      <c r="P9" s="39"/>
      <c r="Q9" s="74"/>
      <c r="R9" s="171">
        <f>AS94</f>
      </c>
      <c r="S9" s="153"/>
      <c r="T9" s="153"/>
      <c r="U9" s="153">
        <f>AS118</f>
      </c>
      <c r="V9" s="153"/>
      <c r="W9" s="153"/>
      <c r="X9" s="153">
        <f>AS83</f>
      </c>
      <c r="Y9" s="153"/>
      <c r="Z9" s="153"/>
      <c r="AA9" s="153">
        <f>AS134</f>
      </c>
      <c r="AB9" s="153"/>
      <c r="AC9" s="153"/>
      <c r="AD9" s="153">
        <f>AS107</f>
      </c>
      <c r="AE9" s="153"/>
      <c r="AF9" s="153"/>
      <c r="AG9" s="153">
        <f>AS28</f>
      </c>
      <c r="AH9" s="153"/>
      <c r="AI9" s="153"/>
      <c r="AJ9" s="153">
        <f>AS41</f>
      </c>
      <c r="AK9" s="153"/>
      <c r="AL9" s="153"/>
      <c r="AM9" s="154"/>
      <c r="AN9" s="154"/>
      <c r="AO9" s="172"/>
      <c r="AP9" s="153">
        <f>AS70</f>
      </c>
      <c r="AQ9" s="153"/>
      <c r="AR9" s="155"/>
      <c r="AS9" s="153">
        <f>AS59</f>
      </c>
      <c r="AT9" s="153"/>
      <c r="AU9" s="173"/>
      <c r="AV9" s="106">
        <f>IF(U9="","",SUM(IF(LEFT(U9,1)="V",1,0),IF(LEFT(X9,1)="V",1,0),IF(LEFT(AA9,1)="V",1,0),IF(LEFT(AD9,1)="V",1,0),IF(LEFT(AG9,1)="V",1,0),IF(LEFT(AJ9,1)="V",1,0),IF(LEFT(AS9,1)="V",1,0),IF(LEFT(AP9,1)="V",1,0),IF(LEFT(R9,1)="V",1,0)))</f>
      </c>
      <c r="AW9" s="107"/>
      <c r="AX9" s="107"/>
      <c r="AY9" s="107"/>
      <c r="AZ9" s="107"/>
      <c r="BA9" s="107"/>
      <c r="BB9" s="107"/>
      <c r="BC9" s="135">
        <f t="shared" si="0"/>
      </c>
      <c r="BD9" s="135"/>
      <c r="BE9" s="135"/>
      <c r="BF9" s="135"/>
      <c r="BG9" s="135"/>
      <c r="BH9" s="135"/>
      <c r="BI9" s="135"/>
      <c r="BJ9" s="39">
        <f>IF(AV4="","",SUM(AP28,AP41,AP59,AP70,AP83,AP94,AP107,AP118,AP134))</f>
      </c>
      <c r="BK9" s="39"/>
      <c r="BL9" s="39"/>
      <c r="BM9" s="39"/>
      <c r="BN9" s="39"/>
      <c r="BO9" s="39"/>
      <c r="BP9" s="39"/>
      <c r="BQ9" s="39">
        <f>IF(AV4="","",SUM(AP29,AP40,AP58,AP71,AP82,AP95,AP119,AP106,AP133))</f>
      </c>
      <c r="BR9" s="39"/>
      <c r="BS9" s="39"/>
      <c r="BT9" s="39"/>
      <c r="BU9" s="39"/>
      <c r="BV9" s="39"/>
      <c r="BW9" s="39"/>
      <c r="BX9" s="164">
        <f>IF(AV4="","",BJ9/BQ9)</f>
      </c>
      <c r="BY9" s="164"/>
      <c r="BZ9" s="164"/>
      <c r="CA9" s="164"/>
      <c r="CB9" s="164"/>
      <c r="CC9" s="164"/>
      <c r="CD9" s="165"/>
    </row>
    <row r="10" spans="1:82" ht="17.25" customHeight="1">
      <c r="A10" s="71"/>
      <c r="B10" s="39"/>
      <c r="C10" s="39"/>
      <c r="D10" s="39"/>
      <c r="E10" s="39"/>
      <c r="F10" s="39"/>
      <c r="G10" s="39"/>
      <c r="H10" s="72"/>
      <c r="I10" s="72"/>
      <c r="J10" s="72"/>
      <c r="K10" s="72"/>
      <c r="L10" s="72"/>
      <c r="M10" s="72"/>
      <c r="N10" s="73"/>
      <c r="O10" s="71">
        <v>9</v>
      </c>
      <c r="P10" s="39"/>
      <c r="Q10" s="74"/>
      <c r="R10" s="171">
        <f>AS113</f>
      </c>
      <c r="S10" s="153"/>
      <c r="T10" s="153"/>
      <c r="U10" s="153">
        <f>AS137</f>
      </c>
      <c r="V10" s="153"/>
      <c r="W10" s="153"/>
      <c r="X10" s="153">
        <f>AS100</f>
      </c>
      <c r="Y10" s="153"/>
      <c r="Z10" s="153"/>
      <c r="AA10" s="153">
        <f>AS86</f>
      </c>
      <c r="AB10" s="153"/>
      <c r="AC10" s="153"/>
      <c r="AD10" s="153">
        <f>AS124</f>
      </c>
      <c r="AE10" s="153"/>
      <c r="AF10" s="153"/>
      <c r="AG10" s="153">
        <f>AS17</f>
      </c>
      <c r="AH10" s="153"/>
      <c r="AI10" s="153"/>
      <c r="AJ10" s="153">
        <f>AS52</f>
      </c>
      <c r="AK10" s="153"/>
      <c r="AL10" s="153"/>
      <c r="AM10" s="153">
        <f>AS71</f>
      </c>
      <c r="AN10" s="153"/>
      <c r="AO10" s="153"/>
      <c r="AP10" s="154"/>
      <c r="AQ10" s="154"/>
      <c r="AR10" s="172"/>
      <c r="AS10" s="153">
        <f>AS34</f>
      </c>
      <c r="AT10" s="153"/>
      <c r="AU10" s="173"/>
      <c r="AV10" s="106">
        <f>IF(U10="","",SUM(IF(LEFT(U10,1)="V",1,0),IF(LEFT(X10,1)="V",1,0),IF(LEFT(AA10,1)="V",1,0),IF(LEFT(AD10,1)="V",1,0),IF(LEFT(AG10,1)="V",1,0),IF(LEFT(AJ10,1)="V",1,0),IF(LEFT(AS10,1)="V",1,0),IF(LEFT(R10,1)="V",1,0),IF(LEFT(AM10,1)="V",1,0)))</f>
      </c>
      <c r="AW10" s="107"/>
      <c r="AX10" s="107"/>
      <c r="AY10" s="107"/>
      <c r="AZ10" s="107"/>
      <c r="BA10" s="107"/>
      <c r="BB10" s="107"/>
      <c r="BC10" s="135">
        <f t="shared" si="0"/>
      </c>
      <c r="BD10" s="135"/>
      <c r="BE10" s="135"/>
      <c r="BF10" s="135"/>
      <c r="BG10" s="135"/>
      <c r="BH10" s="135"/>
      <c r="BI10" s="135"/>
      <c r="BJ10" s="39">
        <f>IF(AV5="","",SUM(AP17,AP34,AP52,AP71,AP86,AP100,AP113,AP124,AP137))</f>
      </c>
      <c r="BK10" s="39"/>
      <c r="BL10" s="39"/>
      <c r="BM10" s="39"/>
      <c r="BN10" s="39"/>
      <c r="BO10" s="39"/>
      <c r="BP10" s="39"/>
      <c r="BQ10" s="39">
        <f>IF(AV5="","",SUM(AP16,AP35,AP53,AP70,AP85,AP101,AP112,AP125,AP136))</f>
      </c>
      <c r="BR10" s="39"/>
      <c r="BS10" s="39"/>
      <c r="BT10" s="39"/>
      <c r="BU10" s="39"/>
      <c r="BV10" s="39"/>
      <c r="BW10" s="39"/>
      <c r="BX10" s="164">
        <f>IF(AV5="","",BJ10/BQ10)</f>
      </c>
      <c r="BY10" s="164"/>
      <c r="BZ10" s="164"/>
      <c r="CA10" s="164"/>
      <c r="CB10" s="164"/>
      <c r="CC10" s="164"/>
      <c r="CD10" s="165"/>
    </row>
    <row r="11" spans="1:82" ht="17.25" customHeight="1" thickBot="1">
      <c r="A11" s="76"/>
      <c r="B11" s="77"/>
      <c r="C11" s="77"/>
      <c r="D11" s="77"/>
      <c r="E11" s="77"/>
      <c r="F11" s="77"/>
      <c r="G11" s="77"/>
      <c r="H11" s="78"/>
      <c r="I11" s="78"/>
      <c r="J11" s="78"/>
      <c r="K11" s="78"/>
      <c r="L11" s="78"/>
      <c r="M11" s="78"/>
      <c r="N11" s="79"/>
      <c r="O11" s="76">
        <v>10</v>
      </c>
      <c r="P11" s="77"/>
      <c r="Q11" s="80"/>
      <c r="R11" s="174">
        <f>AS146</f>
      </c>
      <c r="S11" s="159"/>
      <c r="T11" s="159"/>
      <c r="U11" s="159">
        <f>AS91</f>
      </c>
      <c r="V11" s="159"/>
      <c r="W11" s="159"/>
      <c r="X11" s="159">
        <f>AS127</f>
      </c>
      <c r="Y11" s="159"/>
      <c r="Z11" s="159"/>
      <c r="AA11" s="159">
        <f>AS110</f>
      </c>
      <c r="AB11" s="159"/>
      <c r="AC11" s="159"/>
      <c r="AD11" s="159">
        <f>AS74</f>
      </c>
      <c r="AE11" s="159"/>
      <c r="AF11" s="159"/>
      <c r="AG11" s="159">
        <f>AS46</f>
      </c>
      <c r="AH11" s="159"/>
      <c r="AI11" s="159"/>
      <c r="AJ11" s="159">
        <f>AS23</f>
      </c>
      <c r="AK11" s="159"/>
      <c r="AL11" s="159"/>
      <c r="AM11" s="159">
        <f>AS58</f>
      </c>
      <c r="AN11" s="159"/>
      <c r="AO11" s="159"/>
      <c r="AP11" s="159">
        <f>AS35</f>
      </c>
      <c r="AQ11" s="159"/>
      <c r="AR11" s="175"/>
      <c r="AS11" s="160"/>
      <c r="AT11" s="160"/>
      <c r="AU11" s="176"/>
      <c r="AV11" s="177">
        <f>IF(U11="","",SUM(IF(LEFT(U11,1)="V",1,0),IF(LEFT(X11,1)="V",1,0),IF(LEFT(AA11,1)="V",1,0),IF(LEFT(AD11,1)="V",1,0),IF(LEFT(AG11,1)="V",1,0),IF(LEFT(AJ11,1)="V",1,0),IF(LEFT(R11,1)="V",1,0),IF(LEFT(AP11,1)="V",1,0),IF(LEFT(AM11,1)="V",1,0)))</f>
      </c>
      <c r="AW11" s="178"/>
      <c r="AX11" s="178"/>
      <c r="AY11" s="178"/>
      <c r="AZ11" s="178"/>
      <c r="BA11" s="178"/>
      <c r="BB11" s="178"/>
      <c r="BC11" s="179">
        <f t="shared" si="0"/>
      </c>
      <c r="BD11" s="179"/>
      <c r="BE11" s="179"/>
      <c r="BF11" s="179"/>
      <c r="BG11" s="179"/>
      <c r="BH11" s="179"/>
      <c r="BI11" s="179"/>
      <c r="BJ11" s="77">
        <f>IF(AV6="","",SUM(AP23,AP35,AP46,AP58,AP74,AP91,AP110,AP127,AP146))</f>
      </c>
      <c r="BK11" s="77"/>
      <c r="BL11" s="77"/>
      <c r="BM11" s="77"/>
      <c r="BN11" s="77"/>
      <c r="BO11" s="77"/>
      <c r="BP11" s="77"/>
      <c r="BQ11" s="77">
        <f>IF(AV6="","",SUM(AP22,AP34,AP47,AP59,AP73,AP92,AP109,AP128,AP145))</f>
      </c>
      <c r="BR11" s="77"/>
      <c r="BS11" s="77"/>
      <c r="BT11" s="77"/>
      <c r="BU11" s="77"/>
      <c r="BV11" s="77"/>
      <c r="BW11" s="77"/>
      <c r="BX11" s="166">
        <f>IF(AV6="","",BJ11/BQ11)</f>
      </c>
      <c r="BY11" s="166"/>
      <c r="BZ11" s="166"/>
      <c r="CA11" s="166"/>
      <c r="CB11" s="166"/>
      <c r="CC11" s="166"/>
      <c r="CD11" s="167"/>
    </row>
    <row r="12" spans="1:82" ht="13.5">
      <c r="A12" s="1"/>
      <c r="B12" s="1"/>
      <c r="C12" s="1"/>
      <c r="D12" s="1"/>
      <c r="E12" s="1"/>
      <c r="F12" s="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4"/>
      <c r="BY12" s="4"/>
      <c r="BZ12" s="4"/>
      <c r="CA12" s="4"/>
      <c r="CB12" s="4"/>
      <c r="CC12" s="4"/>
      <c r="CD12" s="4"/>
    </row>
    <row r="13" spans="1:81" ht="16.5" customHeight="1">
      <c r="A13" s="39">
        <v>1</v>
      </c>
      <c r="B13" s="39"/>
      <c r="C13" s="39"/>
      <c r="D13" s="39">
        <v>1</v>
      </c>
      <c r="E13" s="39"/>
      <c r="F13" s="39"/>
      <c r="G13" s="36">
        <f>IF(A$2="","",A$2)</f>
      </c>
      <c r="H13" s="37"/>
      <c r="I13" s="37"/>
      <c r="J13" s="37"/>
      <c r="K13" s="37"/>
      <c r="L13" s="37"/>
      <c r="M13" s="38"/>
      <c r="N13" s="36">
        <f>IF(H$2="","",H$2)</f>
      </c>
      <c r="O13" s="37"/>
      <c r="P13" s="37"/>
      <c r="Q13" s="37"/>
      <c r="R13" s="37"/>
      <c r="S13" s="37"/>
      <c r="T13" s="38"/>
      <c r="U13" s="36" t="s">
        <v>0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9"/>
      <c r="AQ13" s="39"/>
      <c r="AR13" s="39"/>
      <c r="AS13" s="39">
        <f>IF(AP13="","",IF(AP13&gt;AP14,"V"&amp;AP13,AP13))</f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2"/>
      <c r="BS13" s="1"/>
      <c r="BT13" s="1"/>
      <c r="BU13" s="1"/>
      <c r="BV13" s="2"/>
      <c r="BW13" s="2"/>
      <c r="BX13" s="2"/>
      <c r="BY13" s="2"/>
      <c r="BZ13" s="2"/>
      <c r="CA13" s="2"/>
      <c r="CB13" s="2"/>
      <c r="CC13" s="2"/>
    </row>
    <row r="14" spans="1:81" ht="16.5" customHeight="1">
      <c r="A14" s="39"/>
      <c r="B14" s="39"/>
      <c r="C14" s="39"/>
      <c r="D14" s="39">
        <v>4</v>
      </c>
      <c r="E14" s="39"/>
      <c r="F14" s="39"/>
      <c r="G14" s="39">
        <f>IF(A$5="","",A$5)</f>
      </c>
      <c r="H14" s="39"/>
      <c r="I14" s="39"/>
      <c r="J14" s="39"/>
      <c r="K14" s="39"/>
      <c r="L14" s="39"/>
      <c r="M14" s="39"/>
      <c r="N14" s="39">
        <f>IF(H$5="","",H$5)</f>
      </c>
      <c r="O14" s="39"/>
      <c r="P14" s="39"/>
      <c r="Q14" s="39"/>
      <c r="R14" s="39"/>
      <c r="S14" s="39"/>
      <c r="T14" s="39"/>
      <c r="U14" s="36" t="s">
        <v>0</v>
      </c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9"/>
      <c r="AQ14" s="39"/>
      <c r="AR14" s="39"/>
      <c r="AS14" s="39">
        <f>IF(AP14="","",IF(AP14&gt;AP13,"V"&amp;AP14,AP14))</f>
      </c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2"/>
      <c r="BS14" s="1"/>
      <c r="BT14" s="1"/>
      <c r="BU14" s="1"/>
      <c r="BV14" s="2"/>
      <c r="BW14" s="2"/>
      <c r="BX14" s="2"/>
      <c r="BY14" s="2"/>
      <c r="BZ14" s="2"/>
      <c r="CA14" s="2"/>
      <c r="CB14" s="2"/>
      <c r="CC14" s="2"/>
    </row>
    <row r="16" spans="1:81" ht="16.5" customHeight="1">
      <c r="A16" s="39">
        <v>2</v>
      </c>
      <c r="B16" s="39"/>
      <c r="C16" s="39"/>
      <c r="D16" s="39">
        <v>6</v>
      </c>
      <c r="E16" s="39"/>
      <c r="F16" s="39"/>
      <c r="G16" s="39">
        <f>IF(A$7="","",A$7)</f>
      </c>
      <c r="H16" s="39"/>
      <c r="I16" s="39"/>
      <c r="J16" s="39"/>
      <c r="K16" s="39"/>
      <c r="L16" s="39"/>
      <c r="M16" s="39"/>
      <c r="N16" s="39">
        <f>IF(H$7="","",H$7)</f>
      </c>
      <c r="O16" s="39"/>
      <c r="P16" s="39"/>
      <c r="Q16" s="39"/>
      <c r="R16" s="39"/>
      <c r="S16" s="39"/>
      <c r="T16" s="39"/>
      <c r="U16" s="36" t="s">
        <v>0</v>
      </c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9"/>
      <c r="AQ16" s="39"/>
      <c r="AR16" s="39"/>
      <c r="AS16" s="39">
        <f>IF(AP16="","",IF(AP16&gt;AP17,"V"&amp;AP16,AP16))</f>
      </c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2"/>
      <c r="BS16" s="1"/>
      <c r="BT16" s="1"/>
      <c r="BU16" s="1"/>
      <c r="BV16" s="2"/>
      <c r="BW16" s="2"/>
      <c r="BX16" s="2"/>
      <c r="BY16" s="2"/>
      <c r="BZ16" s="2"/>
      <c r="CA16" s="2"/>
      <c r="CB16" s="2"/>
      <c r="CC16" s="2"/>
    </row>
    <row r="17" spans="1:81" ht="16.5" customHeight="1">
      <c r="A17" s="39"/>
      <c r="B17" s="39"/>
      <c r="C17" s="39"/>
      <c r="D17" s="39">
        <v>9</v>
      </c>
      <c r="E17" s="39"/>
      <c r="F17" s="39"/>
      <c r="G17" s="39">
        <f>IF(A$10="","",A$10)</f>
      </c>
      <c r="H17" s="39"/>
      <c r="I17" s="39"/>
      <c r="J17" s="39"/>
      <c r="K17" s="39"/>
      <c r="L17" s="39"/>
      <c r="M17" s="39"/>
      <c r="N17" s="39">
        <f>IF(H$10="","",H$10)</f>
      </c>
      <c r="O17" s="39"/>
      <c r="P17" s="39"/>
      <c r="Q17" s="39"/>
      <c r="R17" s="39"/>
      <c r="S17" s="39"/>
      <c r="T17" s="39"/>
      <c r="U17" s="36" t="s">
        <v>0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9"/>
      <c r="AQ17" s="39"/>
      <c r="AR17" s="39"/>
      <c r="AS17" s="39">
        <f>IF(AP17="","",IF(AP17&gt;AP16,"V"&amp;AP17,AP17))</f>
      </c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2"/>
      <c r="BS17" s="1"/>
      <c r="BT17" s="1"/>
      <c r="BU17" s="1"/>
      <c r="BV17" s="2"/>
      <c r="BW17" s="2"/>
      <c r="BX17" s="2"/>
      <c r="BY17" s="2"/>
      <c r="BZ17" s="2"/>
      <c r="CA17" s="2"/>
      <c r="CB17" s="2"/>
      <c r="CC17" s="2"/>
    </row>
    <row r="19" spans="1:81" ht="16.5" customHeight="1">
      <c r="A19" s="39">
        <v>3</v>
      </c>
      <c r="B19" s="39"/>
      <c r="C19" s="39"/>
      <c r="D19" s="39">
        <v>2</v>
      </c>
      <c r="E19" s="39"/>
      <c r="F19" s="39"/>
      <c r="G19" s="39">
        <f>IF(A$3="","",A$3)</f>
      </c>
      <c r="H19" s="39"/>
      <c r="I19" s="39"/>
      <c r="J19" s="39"/>
      <c r="K19" s="39"/>
      <c r="L19" s="39"/>
      <c r="M19" s="39"/>
      <c r="N19" s="39">
        <f>IF(H$3="","",H$3)</f>
      </c>
      <c r="O19" s="39"/>
      <c r="P19" s="39"/>
      <c r="Q19" s="39"/>
      <c r="R19" s="39"/>
      <c r="S19" s="39"/>
      <c r="T19" s="39"/>
      <c r="U19" s="36" t="s">
        <v>0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9"/>
      <c r="AQ19" s="39"/>
      <c r="AR19" s="39"/>
      <c r="AS19" s="39">
        <f>IF(AP19="","",IF(AP19&gt;AP20,"V"&amp;AP19,AP19))</f>
      </c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2"/>
      <c r="BS19" s="1"/>
      <c r="BT19" s="1"/>
      <c r="BU19" s="1"/>
      <c r="BV19" s="2"/>
      <c r="BW19" s="2"/>
      <c r="BX19" s="2"/>
      <c r="BY19" s="2"/>
      <c r="BZ19" s="2"/>
      <c r="CA19" s="2"/>
      <c r="CB19" s="2"/>
      <c r="CC19" s="2"/>
    </row>
    <row r="20" spans="1:81" ht="16.5" customHeight="1">
      <c r="A20" s="39"/>
      <c r="B20" s="39"/>
      <c r="C20" s="39"/>
      <c r="D20" s="39">
        <v>5</v>
      </c>
      <c r="E20" s="39"/>
      <c r="F20" s="39"/>
      <c r="G20" s="39">
        <f>IF(A$6="","",A$6)</f>
      </c>
      <c r="H20" s="39"/>
      <c r="I20" s="39"/>
      <c r="J20" s="39"/>
      <c r="K20" s="39"/>
      <c r="L20" s="39"/>
      <c r="M20" s="39"/>
      <c r="N20" s="39">
        <f>IF(H$6="","",H$6)</f>
      </c>
      <c r="O20" s="39"/>
      <c r="P20" s="39"/>
      <c r="Q20" s="39"/>
      <c r="R20" s="39"/>
      <c r="S20" s="39"/>
      <c r="T20" s="39"/>
      <c r="U20" s="36" t="s">
        <v>0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9"/>
      <c r="AQ20" s="39"/>
      <c r="AR20" s="39"/>
      <c r="AS20" s="39">
        <f>IF(AP20="","",IF(AP20&gt;AP19,"V"&amp;AP20,AP20))</f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2"/>
      <c r="BS20" s="1"/>
      <c r="BT20" s="1"/>
      <c r="BU20" s="1"/>
      <c r="BV20" s="2"/>
      <c r="BW20" s="2"/>
      <c r="BX20" s="2"/>
      <c r="BY20" s="2"/>
      <c r="BZ20" s="2"/>
      <c r="CA20" s="2"/>
      <c r="CB20" s="2"/>
      <c r="CC20" s="2"/>
    </row>
    <row r="22" spans="1:81" ht="16.5" customHeight="1">
      <c r="A22" s="39">
        <v>4</v>
      </c>
      <c r="B22" s="39"/>
      <c r="C22" s="39"/>
      <c r="D22" s="39">
        <v>7</v>
      </c>
      <c r="E22" s="39"/>
      <c r="F22" s="39"/>
      <c r="G22" s="39">
        <f>IF(A$8="","",A$8)</f>
      </c>
      <c r="H22" s="39"/>
      <c r="I22" s="39"/>
      <c r="J22" s="39"/>
      <c r="K22" s="39"/>
      <c r="L22" s="39"/>
      <c r="M22" s="39"/>
      <c r="N22" s="39">
        <f>IF(H$8="","",H$8)</f>
      </c>
      <c r="O22" s="39"/>
      <c r="P22" s="39"/>
      <c r="Q22" s="39"/>
      <c r="R22" s="39"/>
      <c r="S22" s="39"/>
      <c r="T22" s="39"/>
      <c r="U22" s="36" t="s">
        <v>0</v>
      </c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9"/>
      <c r="AQ22" s="39"/>
      <c r="AR22" s="39"/>
      <c r="AS22" s="39">
        <f>IF(AP22="","",IF(AP22&gt;AP23,"V"&amp;AP22,AP22))</f>
      </c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2"/>
      <c r="BS22" s="1"/>
      <c r="BT22" s="1"/>
      <c r="BU22" s="1"/>
      <c r="BV22" s="2"/>
      <c r="BW22" s="2"/>
      <c r="BX22" s="2"/>
      <c r="BY22" s="2"/>
      <c r="BZ22" s="2"/>
      <c r="CA22" s="2"/>
      <c r="CB22" s="2"/>
      <c r="CC22" s="2"/>
    </row>
    <row r="23" spans="1:81" ht="16.5" customHeight="1">
      <c r="A23" s="39"/>
      <c r="B23" s="39"/>
      <c r="C23" s="39"/>
      <c r="D23" s="39">
        <v>10</v>
      </c>
      <c r="E23" s="39"/>
      <c r="F23" s="39"/>
      <c r="G23" s="39">
        <f>IF(A$11="","",A$11)</f>
      </c>
      <c r="H23" s="39"/>
      <c r="I23" s="39"/>
      <c r="J23" s="39"/>
      <c r="K23" s="39"/>
      <c r="L23" s="39"/>
      <c r="M23" s="39"/>
      <c r="N23" s="39">
        <f>IF(H$11="","",H$11)</f>
      </c>
      <c r="O23" s="39"/>
      <c r="P23" s="39"/>
      <c r="Q23" s="39"/>
      <c r="R23" s="39"/>
      <c r="S23" s="39"/>
      <c r="T23" s="39"/>
      <c r="U23" s="36" t="s">
        <v>0</v>
      </c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9"/>
      <c r="AQ23" s="39"/>
      <c r="AR23" s="39"/>
      <c r="AS23" s="39">
        <f>IF(AP23="","",IF(AP23&gt;AP22,"V"&amp;AP23,AP23))</f>
      </c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2"/>
      <c r="BS23" s="1"/>
      <c r="BT23" s="1"/>
      <c r="BU23" s="1"/>
      <c r="BV23" s="2"/>
      <c r="BW23" s="2"/>
      <c r="BX23" s="2"/>
      <c r="BY23" s="2"/>
      <c r="BZ23" s="2"/>
      <c r="CA23" s="2"/>
      <c r="CB23" s="2"/>
      <c r="CC23" s="2"/>
    </row>
    <row r="25" spans="1:81" ht="16.5" customHeight="1">
      <c r="A25" s="39">
        <v>5</v>
      </c>
      <c r="B25" s="39"/>
      <c r="C25" s="39"/>
      <c r="D25" s="39">
        <v>3</v>
      </c>
      <c r="E25" s="39"/>
      <c r="F25" s="39"/>
      <c r="G25" s="39">
        <f>IF(A$4="","",A$4)</f>
      </c>
      <c r="H25" s="39"/>
      <c r="I25" s="39"/>
      <c r="J25" s="39"/>
      <c r="K25" s="39"/>
      <c r="L25" s="39"/>
      <c r="M25" s="39"/>
      <c r="N25" s="39">
        <f>IF(H$4="","",H$4)</f>
      </c>
      <c r="O25" s="39"/>
      <c r="P25" s="39"/>
      <c r="Q25" s="39"/>
      <c r="R25" s="39"/>
      <c r="S25" s="39"/>
      <c r="T25" s="39"/>
      <c r="U25" s="36" t="s">
        <v>0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9"/>
      <c r="AQ25" s="39"/>
      <c r="AR25" s="39"/>
      <c r="AS25" s="39">
        <f>IF(AP25="","",IF(AP25&gt;AP26,"V"&amp;AP25,AP25))</f>
      </c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2"/>
      <c r="BS25" s="1"/>
      <c r="BT25" s="1"/>
      <c r="BU25" s="1"/>
      <c r="BV25" s="2"/>
      <c r="BW25" s="2"/>
      <c r="BX25" s="2"/>
      <c r="BY25" s="2"/>
      <c r="BZ25" s="2"/>
      <c r="CA25" s="2"/>
      <c r="CB25" s="2"/>
      <c r="CC25" s="2"/>
    </row>
    <row r="26" spans="1:81" ht="16.5" customHeight="1">
      <c r="A26" s="39"/>
      <c r="B26" s="39"/>
      <c r="C26" s="39"/>
      <c r="D26" s="39">
        <v>1</v>
      </c>
      <c r="E26" s="39"/>
      <c r="F26" s="39"/>
      <c r="G26" s="36">
        <f>IF(A$2="","",A$2)</f>
      </c>
      <c r="H26" s="37"/>
      <c r="I26" s="37"/>
      <c r="J26" s="37"/>
      <c r="K26" s="37"/>
      <c r="L26" s="37"/>
      <c r="M26" s="38"/>
      <c r="N26" s="36">
        <f>IF(H$2="","",H$2)</f>
      </c>
      <c r="O26" s="37"/>
      <c r="P26" s="37"/>
      <c r="Q26" s="37"/>
      <c r="R26" s="37"/>
      <c r="S26" s="37"/>
      <c r="T26" s="38"/>
      <c r="U26" s="36" t="s">
        <v>0</v>
      </c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9"/>
      <c r="AQ26" s="39"/>
      <c r="AR26" s="39"/>
      <c r="AS26" s="39">
        <f>IF(AP26="","",IF(AP26&gt;AP25,"V"&amp;AP26,AP26))</f>
      </c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2"/>
      <c r="BS26" s="1"/>
      <c r="BT26" s="1"/>
      <c r="BU26" s="1"/>
      <c r="BV26" s="2"/>
      <c r="BW26" s="2"/>
      <c r="BX26" s="2"/>
      <c r="BY26" s="2"/>
      <c r="BZ26" s="2"/>
      <c r="CA26" s="2"/>
      <c r="CB26" s="2"/>
      <c r="CC26" s="2"/>
    </row>
    <row r="28" spans="1:81" ht="16.5" customHeight="1">
      <c r="A28" s="39">
        <v>6</v>
      </c>
      <c r="B28" s="39"/>
      <c r="C28" s="39"/>
      <c r="D28" s="39">
        <v>8</v>
      </c>
      <c r="E28" s="39"/>
      <c r="F28" s="39"/>
      <c r="G28" s="39">
        <f>IF(A$9="","",A$9)</f>
      </c>
      <c r="H28" s="39"/>
      <c r="I28" s="39"/>
      <c r="J28" s="39"/>
      <c r="K28" s="39"/>
      <c r="L28" s="39"/>
      <c r="M28" s="39"/>
      <c r="N28" s="39">
        <f>IF(H$9="","",H$9)</f>
      </c>
      <c r="O28" s="39"/>
      <c r="P28" s="39"/>
      <c r="Q28" s="39"/>
      <c r="R28" s="39"/>
      <c r="S28" s="39"/>
      <c r="T28" s="39"/>
      <c r="U28" s="36" t="s">
        <v>0</v>
      </c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9"/>
      <c r="AQ28" s="39"/>
      <c r="AR28" s="39"/>
      <c r="AS28" s="39">
        <f>IF(AP28="","",IF(AP28&gt;AP29,"V"&amp;AP28,AP28))</f>
      </c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2"/>
      <c r="BS28" s="1"/>
      <c r="BT28" s="1"/>
      <c r="BU28" s="1"/>
      <c r="BV28" s="2"/>
      <c r="BW28" s="2"/>
      <c r="BX28" s="2"/>
      <c r="BY28" s="2"/>
      <c r="BZ28" s="2"/>
      <c r="CA28" s="2"/>
      <c r="CB28" s="2"/>
      <c r="CC28" s="2"/>
    </row>
    <row r="29" spans="1:81" ht="16.5" customHeight="1">
      <c r="A29" s="39"/>
      <c r="B29" s="39"/>
      <c r="C29" s="39"/>
      <c r="D29" s="39">
        <v>6</v>
      </c>
      <c r="E29" s="39"/>
      <c r="F29" s="39"/>
      <c r="G29" s="39">
        <f>IF(A$7="","",A$7)</f>
      </c>
      <c r="H29" s="39"/>
      <c r="I29" s="39"/>
      <c r="J29" s="39"/>
      <c r="K29" s="39"/>
      <c r="L29" s="39"/>
      <c r="M29" s="39"/>
      <c r="N29" s="39">
        <f>IF(H$7="","",H$7)</f>
      </c>
      <c r="O29" s="39"/>
      <c r="P29" s="39"/>
      <c r="Q29" s="39"/>
      <c r="R29" s="39"/>
      <c r="S29" s="39"/>
      <c r="T29" s="39"/>
      <c r="U29" s="36" t="s">
        <v>0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9"/>
      <c r="AQ29" s="39"/>
      <c r="AR29" s="39"/>
      <c r="AS29" s="39">
        <f>IF(AP29="","",IF(AP29&gt;AP28,"V"&amp;AP29,AP29))</f>
      </c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2"/>
      <c r="BS29" s="1"/>
      <c r="BT29" s="1"/>
      <c r="BU29" s="1"/>
      <c r="BV29" s="2"/>
      <c r="BW29" s="2"/>
      <c r="BX29" s="2"/>
      <c r="BY29" s="2"/>
      <c r="BZ29" s="2"/>
      <c r="CA29" s="2"/>
      <c r="CB29" s="2"/>
      <c r="CC29" s="2"/>
    </row>
    <row r="31" spans="1:81" ht="16.5" customHeight="1">
      <c r="A31" s="39">
        <v>7</v>
      </c>
      <c r="B31" s="39"/>
      <c r="C31" s="39"/>
      <c r="D31" s="39">
        <v>4</v>
      </c>
      <c r="E31" s="39"/>
      <c r="F31" s="39"/>
      <c r="G31" s="39">
        <f>IF(A$5="","",A$5)</f>
      </c>
      <c r="H31" s="39"/>
      <c r="I31" s="39"/>
      <c r="J31" s="39"/>
      <c r="K31" s="39"/>
      <c r="L31" s="39"/>
      <c r="M31" s="39"/>
      <c r="N31" s="39">
        <f>IF(H$5="","",H$5)</f>
      </c>
      <c r="O31" s="39"/>
      <c r="P31" s="39"/>
      <c r="Q31" s="39"/>
      <c r="R31" s="39"/>
      <c r="S31" s="39"/>
      <c r="T31" s="39"/>
      <c r="U31" s="36" t="s">
        <v>0</v>
      </c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9"/>
      <c r="AQ31" s="39"/>
      <c r="AR31" s="39"/>
      <c r="AS31" s="39">
        <f>IF(AP31="","",IF(AP31&gt;AP32,"V"&amp;AP31,AP31))</f>
      </c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2"/>
      <c r="BS31" s="1"/>
      <c r="BT31" s="1"/>
      <c r="BU31" s="1"/>
      <c r="BV31" s="2"/>
      <c r="BW31" s="2"/>
      <c r="BX31" s="2"/>
      <c r="BY31" s="2"/>
      <c r="BZ31" s="2"/>
      <c r="CA31" s="2"/>
      <c r="CB31" s="2"/>
      <c r="CC31" s="2"/>
    </row>
    <row r="32" spans="1:81" ht="16.5" customHeight="1">
      <c r="A32" s="39"/>
      <c r="B32" s="39"/>
      <c r="C32" s="39"/>
      <c r="D32" s="39">
        <v>5</v>
      </c>
      <c r="E32" s="39"/>
      <c r="F32" s="39"/>
      <c r="G32" s="39">
        <f>IF(A$6="","",A$6)</f>
      </c>
      <c r="H32" s="39"/>
      <c r="I32" s="39"/>
      <c r="J32" s="39"/>
      <c r="K32" s="39"/>
      <c r="L32" s="39"/>
      <c r="M32" s="39"/>
      <c r="N32" s="39">
        <f>IF(H$6="","",H$6)</f>
      </c>
      <c r="O32" s="39"/>
      <c r="P32" s="39"/>
      <c r="Q32" s="39"/>
      <c r="R32" s="39"/>
      <c r="S32" s="39"/>
      <c r="T32" s="39"/>
      <c r="U32" s="36" t="s">
        <v>0</v>
      </c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9"/>
      <c r="AQ32" s="39"/>
      <c r="AR32" s="39"/>
      <c r="AS32" s="39">
        <f>IF(AP32="","",IF(AP32&gt;AP31,"V"&amp;AP32,AP32))</f>
      </c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2"/>
      <c r="BS32" s="1"/>
      <c r="BT32" s="1"/>
      <c r="BU32" s="1"/>
      <c r="BV32" s="2"/>
      <c r="BW32" s="2"/>
      <c r="BX32" s="2"/>
      <c r="BY32" s="2"/>
      <c r="BZ32" s="2"/>
      <c r="CA32" s="2"/>
      <c r="CB32" s="2"/>
      <c r="CC32" s="2"/>
    </row>
    <row r="34" spans="1:81" ht="16.5" customHeight="1">
      <c r="A34" s="39">
        <v>8</v>
      </c>
      <c r="B34" s="39"/>
      <c r="C34" s="39"/>
      <c r="D34" s="39">
        <v>9</v>
      </c>
      <c r="E34" s="39"/>
      <c r="F34" s="39"/>
      <c r="G34" s="39">
        <f>IF(A$10="","",A$10)</f>
      </c>
      <c r="H34" s="39"/>
      <c r="I34" s="39"/>
      <c r="J34" s="39"/>
      <c r="K34" s="39"/>
      <c r="L34" s="39"/>
      <c r="M34" s="39"/>
      <c r="N34" s="39">
        <f>IF(H$10="","",H$10)</f>
      </c>
      <c r="O34" s="39"/>
      <c r="P34" s="39"/>
      <c r="Q34" s="39"/>
      <c r="R34" s="39"/>
      <c r="S34" s="39"/>
      <c r="T34" s="39"/>
      <c r="U34" s="36" t="s">
        <v>0</v>
      </c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9"/>
      <c r="AQ34" s="39"/>
      <c r="AR34" s="39"/>
      <c r="AS34" s="39">
        <f>IF(AP34="","",IF(AP34&gt;AP35,"V"&amp;AP34,AP34))</f>
      </c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2"/>
      <c r="BS34" s="1"/>
      <c r="BT34" s="1"/>
      <c r="BU34" s="1"/>
      <c r="BV34" s="2"/>
      <c r="BW34" s="2"/>
      <c r="BX34" s="2"/>
      <c r="BY34" s="2"/>
      <c r="BZ34" s="2"/>
      <c r="CA34" s="2"/>
      <c r="CB34" s="2"/>
      <c r="CC34" s="2"/>
    </row>
    <row r="35" spans="1:81" ht="16.5" customHeight="1">
      <c r="A35" s="39"/>
      <c r="B35" s="39"/>
      <c r="C35" s="39"/>
      <c r="D35" s="39">
        <v>10</v>
      </c>
      <c r="E35" s="39"/>
      <c r="F35" s="39"/>
      <c r="G35" s="39">
        <f>IF(A$11="","",A$11)</f>
      </c>
      <c r="H35" s="39"/>
      <c r="I35" s="39"/>
      <c r="J35" s="39"/>
      <c r="K35" s="39"/>
      <c r="L35" s="39"/>
      <c r="M35" s="39"/>
      <c r="N35" s="39">
        <f>IF(H$11="","",H$11)</f>
      </c>
      <c r="O35" s="39"/>
      <c r="P35" s="39"/>
      <c r="Q35" s="39"/>
      <c r="R35" s="39"/>
      <c r="S35" s="39"/>
      <c r="T35" s="39"/>
      <c r="U35" s="36" t="s">
        <v>0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9"/>
      <c r="AQ35" s="39"/>
      <c r="AR35" s="39"/>
      <c r="AS35" s="39">
        <f>IF(AP35="","",IF(AP35&gt;AP34,"V"&amp;AP35,AP35))</f>
      </c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2"/>
      <c r="BS35" s="1"/>
      <c r="BT35" s="1"/>
      <c r="BU35" s="1"/>
      <c r="BV35" s="2"/>
      <c r="BW35" s="2"/>
      <c r="BX35" s="2"/>
      <c r="BY35" s="2"/>
      <c r="BZ35" s="2"/>
      <c r="CA35" s="2"/>
      <c r="CB35" s="2"/>
      <c r="CC35" s="2"/>
    </row>
    <row r="37" spans="1:81" ht="16.5" customHeight="1">
      <c r="A37" s="39">
        <v>9</v>
      </c>
      <c r="B37" s="39"/>
      <c r="C37" s="39"/>
      <c r="D37" s="39">
        <v>2</v>
      </c>
      <c r="E37" s="39"/>
      <c r="F37" s="39"/>
      <c r="G37" s="39">
        <f>IF(A$3="","",A$3)</f>
      </c>
      <c r="H37" s="39"/>
      <c r="I37" s="39"/>
      <c r="J37" s="39"/>
      <c r="K37" s="39"/>
      <c r="L37" s="39"/>
      <c r="M37" s="39"/>
      <c r="N37" s="39">
        <f>IF(H$3="","",H$3)</f>
      </c>
      <c r="O37" s="39"/>
      <c r="P37" s="39"/>
      <c r="Q37" s="39"/>
      <c r="R37" s="39"/>
      <c r="S37" s="39"/>
      <c r="T37" s="39"/>
      <c r="U37" s="36" t="s">
        <v>0</v>
      </c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9"/>
      <c r="AQ37" s="39"/>
      <c r="AR37" s="39"/>
      <c r="AS37" s="39">
        <f>IF(AP37="","",IF(AP37&gt;AP38,"V"&amp;AP37,AP37))</f>
      </c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2"/>
      <c r="BS37" s="1"/>
      <c r="BT37" s="1"/>
      <c r="BU37" s="1"/>
      <c r="BV37" s="2"/>
      <c r="BW37" s="2"/>
      <c r="BX37" s="2"/>
      <c r="BY37" s="2"/>
      <c r="BZ37" s="2"/>
      <c r="CA37" s="2"/>
      <c r="CB37" s="2"/>
      <c r="CC37" s="2"/>
    </row>
    <row r="38" spans="1:81" ht="16.5" customHeight="1">
      <c r="A38" s="39"/>
      <c r="B38" s="39"/>
      <c r="C38" s="39"/>
      <c r="D38" s="39">
        <v>3</v>
      </c>
      <c r="E38" s="39"/>
      <c r="F38" s="39"/>
      <c r="G38" s="39">
        <f>IF(A$4="","",A$4)</f>
      </c>
      <c r="H38" s="39"/>
      <c r="I38" s="39"/>
      <c r="J38" s="39"/>
      <c r="K38" s="39"/>
      <c r="L38" s="39"/>
      <c r="M38" s="39"/>
      <c r="N38" s="39">
        <f>IF(H$4="","",H$4)</f>
      </c>
      <c r="O38" s="39"/>
      <c r="P38" s="39"/>
      <c r="Q38" s="39"/>
      <c r="R38" s="39"/>
      <c r="S38" s="39"/>
      <c r="T38" s="39"/>
      <c r="U38" s="36" t="s">
        <v>0</v>
      </c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9"/>
      <c r="AQ38" s="39"/>
      <c r="AR38" s="39"/>
      <c r="AS38" s="39">
        <f>IF(AP38="","",IF(AP38&gt;AP37,"V"&amp;AP38,AP38))</f>
      </c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2"/>
      <c r="BS38" s="1"/>
      <c r="BT38" s="1"/>
      <c r="BU38" s="1"/>
      <c r="BV38" s="2"/>
      <c r="BW38" s="2"/>
      <c r="BX38" s="2"/>
      <c r="BY38" s="2"/>
      <c r="BZ38" s="2"/>
      <c r="CA38" s="2"/>
      <c r="CB38" s="2"/>
      <c r="CC38" s="2"/>
    </row>
    <row r="40" spans="1:81" ht="16.5" customHeight="1">
      <c r="A40" s="39">
        <v>10</v>
      </c>
      <c r="B40" s="39"/>
      <c r="C40" s="39"/>
      <c r="D40" s="39">
        <v>7</v>
      </c>
      <c r="E40" s="39"/>
      <c r="F40" s="39"/>
      <c r="G40" s="39">
        <f>IF(A$8="","",A$8)</f>
      </c>
      <c r="H40" s="39"/>
      <c r="I40" s="39"/>
      <c r="J40" s="39"/>
      <c r="K40" s="39"/>
      <c r="L40" s="39"/>
      <c r="M40" s="39"/>
      <c r="N40" s="39">
        <f>IF(H$8="","",H$8)</f>
      </c>
      <c r="O40" s="39"/>
      <c r="P40" s="39"/>
      <c r="Q40" s="39"/>
      <c r="R40" s="39"/>
      <c r="S40" s="39"/>
      <c r="T40" s="39"/>
      <c r="U40" s="36" t="s">
        <v>0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9"/>
      <c r="AQ40" s="39"/>
      <c r="AR40" s="39"/>
      <c r="AS40" s="39">
        <f>IF(AP40="","",IF(AP40&gt;AP41,"V"&amp;AP40,AP40))</f>
      </c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2"/>
      <c r="BS40" s="1"/>
      <c r="BT40" s="1"/>
      <c r="BU40" s="1"/>
      <c r="BV40" s="2"/>
      <c r="BW40" s="2"/>
      <c r="BX40" s="2"/>
      <c r="BY40" s="2"/>
      <c r="BZ40" s="2"/>
      <c r="CA40" s="2"/>
      <c r="CB40" s="2"/>
      <c r="CC40" s="2"/>
    </row>
    <row r="41" spans="1:81" ht="16.5" customHeight="1">
      <c r="A41" s="39"/>
      <c r="B41" s="39"/>
      <c r="C41" s="39"/>
      <c r="D41" s="39">
        <v>8</v>
      </c>
      <c r="E41" s="39"/>
      <c r="F41" s="39"/>
      <c r="G41" s="39">
        <f>IF(A$9="","",A$9)</f>
      </c>
      <c r="H41" s="39"/>
      <c r="I41" s="39"/>
      <c r="J41" s="39"/>
      <c r="K41" s="39"/>
      <c r="L41" s="39"/>
      <c r="M41" s="39"/>
      <c r="N41" s="39">
        <f>IF(H$9="","",H$9)</f>
      </c>
      <c r="O41" s="39"/>
      <c r="P41" s="39"/>
      <c r="Q41" s="39"/>
      <c r="R41" s="39"/>
      <c r="S41" s="39"/>
      <c r="T41" s="39"/>
      <c r="U41" s="36" t="s">
        <v>0</v>
      </c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9"/>
      <c r="AQ41" s="39"/>
      <c r="AR41" s="39"/>
      <c r="AS41" s="39">
        <f>IF(AP41="","",IF(AP41&gt;AP40,"V"&amp;AP41,AP41))</f>
      </c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2"/>
      <c r="BS41" s="1"/>
      <c r="BT41" s="1"/>
      <c r="BU41" s="1"/>
      <c r="BV41" s="2"/>
      <c r="BW41" s="2"/>
      <c r="BX41" s="2"/>
      <c r="BY41" s="2"/>
      <c r="BZ41" s="2"/>
      <c r="CA41" s="2"/>
      <c r="CB41" s="2"/>
      <c r="CC41" s="2"/>
    </row>
    <row r="43" spans="1:81" ht="16.5" customHeight="1">
      <c r="A43" s="39">
        <v>11</v>
      </c>
      <c r="B43" s="39"/>
      <c r="C43" s="39"/>
      <c r="D43" s="39">
        <v>5</v>
      </c>
      <c r="E43" s="39"/>
      <c r="F43" s="39"/>
      <c r="G43" s="39">
        <f>IF(A$6="","",A$6)</f>
      </c>
      <c r="H43" s="39"/>
      <c r="I43" s="39"/>
      <c r="J43" s="39"/>
      <c r="K43" s="39"/>
      <c r="L43" s="39"/>
      <c r="M43" s="39"/>
      <c r="N43" s="39">
        <f>IF(H$6="","",H$6)</f>
      </c>
      <c r="O43" s="39"/>
      <c r="P43" s="39"/>
      <c r="Q43" s="39"/>
      <c r="R43" s="39"/>
      <c r="S43" s="39"/>
      <c r="T43" s="39"/>
      <c r="U43" s="36" t="s">
        <v>0</v>
      </c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9"/>
      <c r="AQ43" s="39"/>
      <c r="AR43" s="39"/>
      <c r="AS43" s="39">
        <f>IF(AP43="","",IF(AP43&gt;AP44,"V"&amp;AP43,AP43))</f>
      </c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2"/>
      <c r="BS43" s="1"/>
      <c r="BT43" s="1"/>
      <c r="BU43" s="1"/>
      <c r="BV43" s="2"/>
      <c r="BW43" s="2"/>
      <c r="BX43" s="2"/>
      <c r="BY43" s="2"/>
      <c r="BZ43" s="2"/>
      <c r="CA43" s="2"/>
      <c r="CB43" s="2"/>
      <c r="CC43" s="2"/>
    </row>
    <row r="44" spans="1:81" ht="16.5" customHeight="1">
      <c r="A44" s="39"/>
      <c r="B44" s="39"/>
      <c r="C44" s="39"/>
      <c r="D44" s="39">
        <v>1</v>
      </c>
      <c r="E44" s="39"/>
      <c r="F44" s="39"/>
      <c r="G44" s="36">
        <f>IF(A$2="","",A$2)</f>
      </c>
      <c r="H44" s="37"/>
      <c r="I44" s="37"/>
      <c r="J44" s="37"/>
      <c r="K44" s="37"/>
      <c r="L44" s="37"/>
      <c r="M44" s="38"/>
      <c r="N44" s="36">
        <f>IF(H$2="","",H$2)</f>
      </c>
      <c r="O44" s="37"/>
      <c r="P44" s="37"/>
      <c r="Q44" s="37"/>
      <c r="R44" s="37"/>
      <c r="S44" s="37"/>
      <c r="T44" s="38"/>
      <c r="U44" s="36" t="s">
        <v>0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9"/>
      <c r="AQ44" s="39"/>
      <c r="AR44" s="39"/>
      <c r="AS44" s="39">
        <f>IF(AP44="","",IF(AP44&gt;AP43,"V"&amp;AP44,AP44))</f>
      </c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2"/>
      <c r="BS44" s="1"/>
      <c r="BT44" s="1"/>
      <c r="BU44" s="1"/>
      <c r="BV44" s="2"/>
      <c r="BW44" s="2"/>
      <c r="BX44" s="2"/>
      <c r="BY44" s="2"/>
      <c r="BZ44" s="2"/>
      <c r="CA44" s="2"/>
      <c r="CB44" s="2"/>
      <c r="CC44" s="2"/>
    </row>
    <row r="46" spans="1:81" ht="16.5" customHeight="1">
      <c r="A46" s="39">
        <v>12</v>
      </c>
      <c r="B46" s="39"/>
      <c r="C46" s="39"/>
      <c r="D46" s="39">
        <v>10</v>
      </c>
      <c r="E46" s="39"/>
      <c r="F46" s="39"/>
      <c r="G46" s="39">
        <f>IF(A$11="","",A$11)</f>
      </c>
      <c r="H46" s="39"/>
      <c r="I46" s="39"/>
      <c r="J46" s="39"/>
      <c r="K46" s="39"/>
      <c r="L46" s="39"/>
      <c r="M46" s="39"/>
      <c r="N46" s="39">
        <f>IF(H$11="","",H$11)</f>
      </c>
      <c r="O46" s="39"/>
      <c r="P46" s="39"/>
      <c r="Q46" s="39"/>
      <c r="R46" s="39"/>
      <c r="S46" s="39"/>
      <c r="T46" s="39"/>
      <c r="U46" s="36" t="s">
        <v>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9"/>
      <c r="AQ46" s="39"/>
      <c r="AR46" s="39"/>
      <c r="AS46" s="39">
        <f>IF(AP46="","",IF(AP46&gt;AP47,"V"&amp;AP46,AP46))</f>
      </c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2"/>
      <c r="BS46" s="1"/>
      <c r="BT46" s="1"/>
      <c r="BU46" s="1"/>
      <c r="BV46" s="2"/>
      <c r="BW46" s="2"/>
      <c r="BX46" s="2"/>
      <c r="BY46" s="2"/>
      <c r="BZ46" s="2"/>
      <c r="CA46" s="2"/>
      <c r="CB46" s="2"/>
      <c r="CC46" s="2"/>
    </row>
    <row r="47" spans="1:81" ht="16.5" customHeight="1">
      <c r="A47" s="39"/>
      <c r="B47" s="39"/>
      <c r="C47" s="39"/>
      <c r="D47" s="39">
        <v>6</v>
      </c>
      <c r="E47" s="39"/>
      <c r="F47" s="39"/>
      <c r="G47" s="39">
        <f>IF(A$7="","",A$7)</f>
      </c>
      <c r="H47" s="39"/>
      <c r="I47" s="39"/>
      <c r="J47" s="39"/>
      <c r="K47" s="39"/>
      <c r="L47" s="39"/>
      <c r="M47" s="39"/>
      <c r="N47" s="39">
        <f>IF(H$7="","",H$7)</f>
      </c>
      <c r="O47" s="39"/>
      <c r="P47" s="39"/>
      <c r="Q47" s="39"/>
      <c r="R47" s="39"/>
      <c r="S47" s="39"/>
      <c r="T47" s="39"/>
      <c r="U47" s="36" t="s">
        <v>0</v>
      </c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9"/>
      <c r="AQ47" s="39"/>
      <c r="AR47" s="39"/>
      <c r="AS47" s="39">
        <f>IF(AP47="","",IF(AP47&gt;AP46,"V"&amp;AP47,AP47))</f>
      </c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2"/>
      <c r="BS47" s="1"/>
      <c r="BT47" s="1"/>
      <c r="BU47" s="1"/>
      <c r="BV47" s="2"/>
      <c r="BW47" s="2"/>
      <c r="BX47" s="2"/>
      <c r="BY47" s="2"/>
      <c r="BZ47" s="2"/>
      <c r="CA47" s="2"/>
      <c r="CB47" s="2"/>
      <c r="CC47" s="2"/>
    </row>
    <row r="49" spans="1:81" ht="16.5" customHeight="1">
      <c r="A49" s="39">
        <v>13</v>
      </c>
      <c r="B49" s="39"/>
      <c r="C49" s="39"/>
      <c r="D49" s="39">
        <v>4</v>
      </c>
      <c r="E49" s="39"/>
      <c r="F49" s="39"/>
      <c r="G49" s="39">
        <f>IF(A$5="","",A$5)</f>
      </c>
      <c r="H49" s="39"/>
      <c r="I49" s="39"/>
      <c r="J49" s="39"/>
      <c r="K49" s="39"/>
      <c r="L49" s="39"/>
      <c r="M49" s="39"/>
      <c r="N49" s="39">
        <f>IF(H$5="","",H$5)</f>
      </c>
      <c r="O49" s="39"/>
      <c r="P49" s="39"/>
      <c r="Q49" s="39"/>
      <c r="R49" s="39"/>
      <c r="S49" s="39"/>
      <c r="T49" s="39"/>
      <c r="U49" s="36" t="s">
        <v>0</v>
      </c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9"/>
      <c r="AQ49" s="39"/>
      <c r="AR49" s="39"/>
      <c r="AS49" s="39">
        <f>IF(AP49="","",IF(AP49&gt;AP50,"V"&amp;AP49,AP49))</f>
      </c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2"/>
      <c r="BS49" s="1"/>
      <c r="BT49" s="1"/>
      <c r="BU49" s="1"/>
      <c r="BV49" s="2"/>
      <c r="BW49" s="2"/>
      <c r="BX49" s="2"/>
      <c r="BY49" s="2"/>
      <c r="BZ49" s="2"/>
      <c r="CA49" s="2"/>
      <c r="CB49" s="2"/>
      <c r="CC49" s="2"/>
    </row>
    <row r="50" spans="1:81" ht="16.5" customHeight="1">
      <c r="A50" s="39"/>
      <c r="B50" s="39"/>
      <c r="C50" s="39"/>
      <c r="D50" s="39">
        <v>2</v>
      </c>
      <c r="E50" s="39"/>
      <c r="F50" s="39"/>
      <c r="G50" s="39">
        <f>IF(A$3="","",A$3)</f>
      </c>
      <c r="H50" s="39"/>
      <c r="I50" s="39"/>
      <c r="J50" s="39"/>
      <c r="K50" s="39"/>
      <c r="L50" s="39"/>
      <c r="M50" s="39"/>
      <c r="N50" s="39">
        <f>IF(H$3="","",H$3)</f>
      </c>
      <c r="O50" s="39"/>
      <c r="P50" s="39"/>
      <c r="Q50" s="39"/>
      <c r="R50" s="39"/>
      <c r="S50" s="39"/>
      <c r="T50" s="39"/>
      <c r="U50" s="36" t="s">
        <v>0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9"/>
      <c r="AQ50" s="39"/>
      <c r="AR50" s="39"/>
      <c r="AS50" s="39">
        <f>IF(AP50="","",IF(AP50&gt;AP49,"V"&amp;AP50,AP50))</f>
      </c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2"/>
      <c r="BS50" s="1"/>
      <c r="BT50" s="1"/>
      <c r="BU50" s="1"/>
      <c r="BV50" s="2"/>
      <c r="BW50" s="2"/>
      <c r="BX50" s="2"/>
      <c r="BY50" s="2"/>
      <c r="BZ50" s="2"/>
      <c r="CA50" s="2"/>
      <c r="CB50" s="2"/>
      <c r="CC50" s="2"/>
    </row>
    <row r="52" spans="1:81" ht="16.5" customHeight="1">
      <c r="A52" s="39">
        <v>14</v>
      </c>
      <c r="B52" s="39"/>
      <c r="C52" s="39"/>
      <c r="D52" s="39">
        <v>9</v>
      </c>
      <c r="E52" s="39"/>
      <c r="F52" s="39"/>
      <c r="G52" s="39">
        <f>IF(A$10="","",A$10)</f>
      </c>
      <c r="H52" s="39"/>
      <c r="I52" s="39"/>
      <c r="J52" s="39"/>
      <c r="K52" s="39"/>
      <c r="L52" s="39"/>
      <c r="M52" s="39"/>
      <c r="N52" s="39">
        <f>IF(H$10="","",H$10)</f>
      </c>
      <c r="O52" s="39"/>
      <c r="P52" s="39"/>
      <c r="Q52" s="39"/>
      <c r="R52" s="39"/>
      <c r="S52" s="39"/>
      <c r="T52" s="39"/>
      <c r="U52" s="36" t="s">
        <v>0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9"/>
      <c r="AQ52" s="39"/>
      <c r="AR52" s="39"/>
      <c r="AS52" s="39">
        <f>IF(AP52="","",IF(AP52&gt;AP53,"V"&amp;AP52,AP52))</f>
      </c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2"/>
      <c r="BS52" s="1"/>
      <c r="BT52" s="1"/>
      <c r="BU52" s="1"/>
      <c r="BV52" s="2"/>
      <c r="BW52" s="2"/>
      <c r="BX52" s="2"/>
      <c r="BY52" s="2"/>
      <c r="BZ52" s="2"/>
      <c r="CA52" s="2"/>
      <c r="CB52" s="2"/>
      <c r="CC52" s="2"/>
    </row>
    <row r="53" spans="1:81" ht="16.5" customHeight="1">
      <c r="A53" s="39"/>
      <c r="B53" s="39"/>
      <c r="C53" s="39"/>
      <c r="D53" s="39">
        <v>7</v>
      </c>
      <c r="E53" s="39"/>
      <c r="F53" s="39"/>
      <c r="G53" s="39">
        <f>IF(A$8="","",A$8)</f>
      </c>
      <c r="H53" s="39"/>
      <c r="I53" s="39"/>
      <c r="J53" s="39"/>
      <c r="K53" s="39"/>
      <c r="L53" s="39"/>
      <c r="M53" s="39"/>
      <c r="N53" s="39">
        <f>IF(H$8="","",H$8)</f>
      </c>
      <c r="O53" s="39"/>
      <c r="P53" s="39"/>
      <c r="Q53" s="39"/>
      <c r="R53" s="39"/>
      <c r="S53" s="39"/>
      <c r="T53" s="39"/>
      <c r="U53" s="36" t="s">
        <v>0</v>
      </c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9"/>
      <c r="AQ53" s="39"/>
      <c r="AR53" s="39"/>
      <c r="AS53" s="39">
        <f>IF(AP53="","",IF(AP53&gt;AP52,"V"&amp;AP53,AP53))</f>
      </c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2"/>
      <c r="BS53" s="1"/>
      <c r="BT53" s="1"/>
      <c r="BU53" s="1"/>
      <c r="BV53" s="2"/>
      <c r="BW53" s="2"/>
      <c r="BX53" s="2"/>
      <c r="BY53" s="2"/>
      <c r="BZ53" s="2"/>
      <c r="CA53" s="2"/>
      <c r="CB53" s="2"/>
      <c r="CC53" s="2"/>
    </row>
    <row r="55" spans="1:81" ht="16.5" customHeight="1">
      <c r="A55" s="39">
        <v>15</v>
      </c>
      <c r="B55" s="39"/>
      <c r="C55" s="39"/>
      <c r="D55" s="39">
        <v>5</v>
      </c>
      <c r="E55" s="39"/>
      <c r="F55" s="39"/>
      <c r="G55" s="39">
        <f>IF(A$6="","",A$6)</f>
      </c>
      <c r="H55" s="39"/>
      <c r="I55" s="39"/>
      <c r="J55" s="39"/>
      <c r="K55" s="39"/>
      <c r="L55" s="39"/>
      <c r="M55" s="39"/>
      <c r="N55" s="39">
        <f>IF(H$6="","",H$6)</f>
      </c>
      <c r="O55" s="39"/>
      <c r="P55" s="39"/>
      <c r="Q55" s="39"/>
      <c r="R55" s="39"/>
      <c r="S55" s="39"/>
      <c r="T55" s="39"/>
      <c r="U55" s="36" t="s">
        <v>0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9"/>
      <c r="AQ55" s="39"/>
      <c r="AR55" s="39"/>
      <c r="AS55" s="39">
        <f>IF(AP55="","",IF(AP55&gt;AP56,"V"&amp;AP55,AP55))</f>
      </c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2"/>
      <c r="BS55" s="1"/>
      <c r="BT55" s="1"/>
      <c r="BU55" s="1"/>
      <c r="BV55" s="2"/>
      <c r="BW55" s="2"/>
      <c r="BX55" s="2"/>
      <c r="BY55" s="2"/>
      <c r="BZ55" s="2"/>
      <c r="CA55" s="2"/>
      <c r="CB55" s="2"/>
      <c r="CC55" s="2"/>
    </row>
    <row r="56" spans="1:81" ht="16.5" customHeight="1">
      <c r="A56" s="39"/>
      <c r="B56" s="39"/>
      <c r="C56" s="39"/>
      <c r="D56" s="39">
        <v>3</v>
      </c>
      <c r="E56" s="39"/>
      <c r="F56" s="39"/>
      <c r="G56" s="39">
        <f>IF(A$4="","",A$4)</f>
      </c>
      <c r="H56" s="39"/>
      <c r="I56" s="39"/>
      <c r="J56" s="39"/>
      <c r="K56" s="39"/>
      <c r="L56" s="39"/>
      <c r="M56" s="39"/>
      <c r="N56" s="39">
        <f>IF(H$4="","",H$4)</f>
      </c>
      <c r="O56" s="39"/>
      <c r="P56" s="39"/>
      <c r="Q56" s="39"/>
      <c r="R56" s="39"/>
      <c r="S56" s="39"/>
      <c r="T56" s="39"/>
      <c r="U56" s="36" t="s">
        <v>0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9"/>
      <c r="AQ56" s="39"/>
      <c r="AR56" s="39"/>
      <c r="AS56" s="39">
        <f>IF(AP56="","",IF(AP56&gt;AP55,"V"&amp;AP56,AP56))</f>
      </c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2"/>
      <c r="BS56" s="1"/>
      <c r="BT56" s="1"/>
      <c r="BU56" s="1"/>
      <c r="BV56" s="2"/>
      <c r="BW56" s="2"/>
      <c r="BX56" s="2"/>
      <c r="BY56" s="2"/>
      <c r="BZ56" s="2"/>
      <c r="CA56" s="2"/>
      <c r="CB56" s="2"/>
      <c r="CC56" s="2"/>
    </row>
    <row r="58" spans="1:81" ht="16.5" customHeight="1">
      <c r="A58" s="39">
        <v>16</v>
      </c>
      <c r="B58" s="39"/>
      <c r="C58" s="39"/>
      <c r="D58" s="39">
        <v>10</v>
      </c>
      <c r="E58" s="39"/>
      <c r="F58" s="39"/>
      <c r="G58" s="39">
        <f>IF(A$11="","",A$11)</f>
      </c>
      <c r="H58" s="39"/>
      <c r="I58" s="39"/>
      <c r="J58" s="39"/>
      <c r="K58" s="39"/>
      <c r="L58" s="39"/>
      <c r="M58" s="39"/>
      <c r="N58" s="39">
        <f>IF(H$11="","",H$11)</f>
      </c>
      <c r="O58" s="39"/>
      <c r="P58" s="39"/>
      <c r="Q58" s="39"/>
      <c r="R58" s="39"/>
      <c r="S58" s="39"/>
      <c r="T58" s="39"/>
      <c r="U58" s="36" t="s">
        <v>0</v>
      </c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9"/>
      <c r="AQ58" s="39"/>
      <c r="AR58" s="39"/>
      <c r="AS58" s="39">
        <f>IF(AP58="","",IF(AP58&gt;AP59,"V"&amp;AP58,AP58))</f>
      </c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2"/>
      <c r="BS58" s="1"/>
      <c r="BT58" s="1"/>
      <c r="BU58" s="1"/>
      <c r="BV58" s="2"/>
      <c r="BW58" s="2"/>
      <c r="BX58" s="2"/>
      <c r="BY58" s="2"/>
      <c r="BZ58" s="2"/>
      <c r="CA58" s="2"/>
      <c r="CB58" s="2"/>
      <c r="CC58" s="2"/>
    </row>
    <row r="59" spans="1:81" ht="16.5" customHeight="1">
      <c r="A59" s="39"/>
      <c r="B59" s="39"/>
      <c r="C59" s="39"/>
      <c r="D59" s="39">
        <v>8</v>
      </c>
      <c r="E59" s="39"/>
      <c r="F59" s="39"/>
      <c r="G59" s="39">
        <f>IF(A$9="","",A$9)</f>
      </c>
      <c r="H59" s="39"/>
      <c r="I59" s="39"/>
      <c r="J59" s="39"/>
      <c r="K59" s="39"/>
      <c r="L59" s="39"/>
      <c r="M59" s="39"/>
      <c r="N59" s="39">
        <f>IF(H$9="","",H$9)</f>
      </c>
      <c r="O59" s="39"/>
      <c r="P59" s="39"/>
      <c r="Q59" s="39"/>
      <c r="R59" s="39"/>
      <c r="S59" s="39"/>
      <c r="T59" s="39"/>
      <c r="U59" s="36" t="s">
        <v>0</v>
      </c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9"/>
      <c r="AQ59" s="39"/>
      <c r="AR59" s="39"/>
      <c r="AS59" s="39">
        <f>IF(AP59="","",IF(AP59&gt;AP58,"V"&amp;AP59,AP59))</f>
      </c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2"/>
      <c r="BS59" s="1"/>
      <c r="BT59" s="1"/>
      <c r="BU59" s="1"/>
      <c r="BV59" s="2"/>
      <c r="BW59" s="2"/>
      <c r="BX59" s="2"/>
      <c r="BY59" s="2"/>
      <c r="BZ59" s="2"/>
      <c r="CA59" s="2"/>
      <c r="CB59" s="2"/>
      <c r="CC59" s="2"/>
    </row>
    <row r="61" spans="1:81" ht="16.5" customHeight="1">
      <c r="A61" s="39">
        <v>17</v>
      </c>
      <c r="B61" s="39"/>
      <c r="C61" s="39"/>
      <c r="D61" s="39">
        <v>1</v>
      </c>
      <c r="E61" s="39"/>
      <c r="F61" s="39"/>
      <c r="G61" s="36">
        <f>IF(A$2="","",A$2)</f>
      </c>
      <c r="H61" s="37"/>
      <c r="I61" s="37"/>
      <c r="J61" s="37"/>
      <c r="K61" s="37"/>
      <c r="L61" s="37"/>
      <c r="M61" s="38"/>
      <c r="N61" s="36">
        <f>IF(H$2="","",H$2)</f>
      </c>
      <c r="O61" s="37"/>
      <c r="P61" s="37"/>
      <c r="Q61" s="37"/>
      <c r="R61" s="37"/>
      <c r="S61" s="37"/>
      <c r="T61" s="38"/>
      <c r="U61" s="36" t="s">
        <v>0</v>
      </c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9"/>
      <c r="AQ61" s="39"/>
      <c r="AR61" s="39"/>
      <c r="AS61" s="39">
        <f>IF(AP61="","",IF(AP61&gt;AP62,"V"&amp;AP61,AP61))</f>
      </c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2"/>
      <c r="BS61" s="1"/>
      <c r="BT61" s="1"/>
      <c r="BU61" s="1"/>
      <c r="BV61" s="2"/>
      <c r="BW61" s="2"/>
      <c r="BX61" s="2"/>
      <c r="BY61" s="2"/>
      <c r="BZ61" s="2"/>
      <c r="CA61" s="2"/>
      <c r="CB61" s="2"/>
      <c r="CC61" s="2"/>
    </row>
    <row r="62" spans="1:81" ht="16.5" customHeight="1">
      <c r="A62" s="39"/>
      <c r="B62" s="39"/>
      <c r="C62" s="39"/>
      <c r="D62" s="39">
        <v>2</v>
      </c>
      <c r="E62" s="39"/>
      <c r="F62" s="39"/>
      <c r="G62" s="39">
        <f>IF(A$3="","",A$3)</f>
      </c>
      <c r="H62" s="39"/>
      <c r="I62" s="39"/>
      <c r="J62" s="39"/>
      <c r="K62" s="39"/>
      <c r="L62" s="39"/>
      <c r="M62" s="39"/>
      <c r="N62" s="39">
        <f>IF(H$3="","",H$3)</f>
      </c>
      <c r="O62" s="39"/>
      <c r="P62" s="39"/>
      <c r="Q62" s="39"/>
      <c r="R62" s="39"/>
      <c r="S62" s="39"/>
      <c r="T62" s="39"/>
      <c r="U62" s="36" t="s">
        <v>0</v>
      </c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9"/>
      <c r="AQ62" s="39"/>
      <c r="AR62" s="39"/>
      <c r="AS62" s="39">
        <f>IF(AP62="","",IF(AP62&gt;AP61,"V"&amp;AP62,AP62))</f>
      </c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2"/>
      <c r="BS62" s="1"/>
      <c r="BT62" s="1"/>
      <c r="BU62" s="1"/>
      <c r="BV62" s="2"/>
      <c r="BW62" s="2"/>
      <c r="BX62" s="2"/>
      <c r="BY62" s="2"/>
      <c r="BZ62" s="2"/>
      <c r="CA62" s="2"/>
      <c r="CB62" s="2"/>
      <c r="CC62" s="2"/>
    </row>
    <row r="64" spans="1:81" ht="16.5" customHeight="1">
      <c r="A64" s="39">
        <v>18</v>
      </c>
      <c r="B64" s="39"/>
      <c r="C64" s="39"/>
      <c r="D64" s="39">
        <v>6</v>
      </c>
      <c r="E64" s="39"/>
      <c r="F64" s="39"/>
      <c r="G64" s="39">
        <f>IF(A$7="","",A$7)</f>
      </c>
      <c r="H64" s="39"/>
      <c r="I64" s="39"/>
      <c r="J64" s="39"/>
      <c r="K64" s="39"/>
      <c r="L64" s="39"/>
      <c r="M64" s="39"/>
      <c r="N64" s="39">
        <f>IF(H$7="","",H$7)</f>
      </c>
      <c r="O64" s="39"/>
      <c r="P64" s="39"/>
      <c r="Q64" s="39"/>
      <c r="R64" s="39"/>
      <c r="S64" s="39"/>
      <c r="T64" s="39"/>
      <c r="U64" s="36" t="s">
        <v>0</v>
      </c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9"/>
      <c r="AQ64" s="39"/>
      <c r="AR64" s="39"/>
      <c r="AS64" s="39">
        <f>IF(AP64="","",IF(AP64&gt;AP65,"V"&amp;AP64,AP64))</f>
      </c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2"/>
      <c r="BS64" s="1"/>
      <c r="BT64" s="1"/>
      <c r="BU64" s="1"/>
      <c r="BV64" s="2"/>
      <c r="BW64" s="2"/>
      <c r="BX64" s="2"/>
      <c r="BY64" s="2"/>
      <c r="BZ64" s="2"/>
      <c r="CA64" s="2"/>
      <c r="CB64" s="2"/>
      <c r="CC64" s="2"/>
    </row>
    <row r="65" spans="1:81" ht="16.5" customHeight="1">
      <c r="A65" s="39"/>
      <c r="B65" s="39"/>
      <c r="C65" s="39"/>
      <c r="D65" s="39">
        <v>7</v>
      </c>
      <c r="E65" s="39"/>
      <c r="F65" s="39"/>
      <c r="G65" s="39">
        <f>IF(A$8="","",A$8)</f>
      </c>
      <c r="H65" s="39"/>
      <c r="I65" s="39"/>
      <c r="J65" s="39"/>
      <c r="K65" s="39"/>
      <c r="L65" s="39"/>
      <c r="M65" s="39"/>
      <c r="N65" s="39">
        <f>IF(H$8="","",H$8)</f>
      </c>
      <c r="O65" s="39"/>
      <c r="P65" s="39"/>
      <c r="Q65" s="39"/>
      <c r="R65" s="39"/>
      <c r="S65" s="39"/>
      <c r="T65" s="39"/>
      <c r="U65" s="36" t="s">
        <v>0</v>
      </c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9"/>
      <c r="AQ65" s="39"/>
      <c r="AR65" s="39"/>
      <c r="AS65" s="39">
        <f>IF(AP65="","",IF(AP65&gt;AP64,"V"&amp;AP65,AP65))</f>
      </c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2"/>
      <c r="BS65" s="1"/>
      <c r="BT65" s="1"/>
      <c r="BU65" s="1"/>
      <c r="BV65" s="2"/>
      <c r="BW65" s="2"/>
      <c r="BX65" s="2"/>
      <c r="BY65" s="2"/>
      <c r="BZ65" s="2"/>
      <c r="CA65" s="2"/>
      <c r="CB65" s="2"/>
      <c r="CC65" s="2"/>
    </row>
    <row r="67" spans="1:81" ht="16.5" customHeight="1">
      <c r="A67" s="39">
        <v>19</v>
      </c>
      <c r="B67" s="39"/>
      <c r="C67" s="39"/>
      <c r="D67" s="39">
        <v>3</v>
      </c>
      <c r="E67" s="39"/>
      <c r="F67" s="39"/>
      <c r="G67" s="39">
        <f>IF(A$4="","",A$4)</f>
      </c>
      <c r="H67" s="39"/>
      <c r="I67" s="39"/>
      <c r="J67" s="39"/>
      <c r="K67" s="39"/>
      <c r="L67" s="39"/>
      <c r="M67" s="39"/>
      <c r="N67" s="39">
        <f>IF(H$4="","",H$4)</f>
      </c>
      <c r="O67" s="39"/>
      <c r="P67" s="39"/>
      <c r="Q67" s="39"/>
      <c r="R67" s="39"/>
      <c r="S67" s="39"/>
      <c r="T67" s="39"/>
      <c r="U67" s="36" t="s">
        <v>0</v>
      </c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9"/>
      <c r="AQ67" s="39"/>
      <c r="AR67" s="39"/>
      <c r="AS67" s="39">
        <f>IF(AP67="","",IF(AP67&gt;AP68,"V"&amp;AP67,AP67))</f>
      </c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2"/>
      <c r="BS67" s="1"/>
      <c r="BT67" s="1"/>
      <c r="BU67" s="1"/>
      <c r="BV67" s="2"/>
      <c r="BW67" s="2"/>
      <c r="BX67" s="2"/>
      <c r="BY67" s="2"/>
      <c r="BZ67" s="2"/>
      <c r="CA67" s="2"/>
      <c r="CB67" s="2"/>
      <c r="CC67" s="2"/>
    </row>
    <row r="68" spans="1:81" ht="16.5" customHeight="1">
      <c r="A68" s="39"/>
      <c r="B68" s="39"/>
      <c r="C68" s="39"/>
      <c r="D68" s="39">
        <v>4</v>
      </c>
      <c r="E68" s="39"/>
      <c r="F68" s="39"/>
      <c r="G68" s="39">
        <f>IF(A$5="","",A$5)</f>
      </c>
      <c r="H68" s="39"/>
      <c r="I68" s="39"/>
      <c r="J68" s="39"/>
      <c r="K68" s="39"/>
      <c r="L68" s="39"/>
      <c r="M68" s="39"/>
      <c r="N68" s="39">
        <f>IF(H$5="","",H$5)</f>
      </c>
      <c r="O68" s="39"/>
      <c r="P68" s="39"/>
      <c r="Q68" s="39"/>
      <c r="R68" s="39"/>
      <c r="S68" s="39"/>
      <c r="T68" s="39"/>
      <c r="U68" s="36" t="s">
        <v>0</v>
      </c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9"/>
      <c r="AQ68" s="39"/>
      <c r="AR68" s="39"/>
      <c r="AS68" s="39">
        <f>IF(AP68="","",IF(AP68&gt;AP67,"V"&amp;AP68,AP68))</f>
      </c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2"/>
      <c r="BS68" s="1"/>
      <c r="BT68" s="1"/>
      <c r="BU68" s="1"/>
      <c r="BV68" s="2"/>
      <c r="BW68" s="2"/>
      <c r="BX68" s="2"/>
      <c r="BY68" s="2"/>
      <c r="BZ68" s="2"/>
      <c r="CA68" s="2"/>
      <c r="CB68" s="2"/>
      <c r="CC68" s="2"/>
    </row>
    <row r="70" spans="1:81" ht="16.5" customHeight="1">
      <c r="A70" s="39">
        <v>20</v>
      </c>
      <c r="B70" s="39"/>
      <c r="C70" s="39"/>
      <c r="D70" s="39">
        <v>8</v>
      </c>
      <c r="E70" s="39"/>
      <c r="F70" s="39"/>
      <c r="G70" s="39">
        <f>IF(A$9="","",A$9)</f>
      </c>
      <c r="H70" s="39"/>
      <c r="I70" s="39"/>
      <c r="J70" s="39"/>
      <c r="K70" s="39"/>
      <c r="L70" s="39"/>
      <c r="M70" s="39"/>
      <c r="N70" s="39">
        <f>IF(H$9="","",H$9)</f>
      </c>
      <c r="O70" s="39"/>
      <c r="P70" s="39"/>
      <c r="Q70" s="39"/>
      <c r="R70" s="39"/>
      <c r="S70" s="39"/>
      <c r="T70" s="39"/>
      <c r="U70" s="36" t="s">
        <v>0</v>
      </c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9"/>
      <c r="AQ70" s="39"/>
      <c r="AR70" s="39"/>
      <c r="AS70" s="39">
        <f>IF(AP70="","",IF(AP70&gt;AP71,"V"&amp;AP70,AP70))</f>
      </c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2"/>
      <c r="BS70" s="1"/>
      <c r="BT70" s="1"/>
      <c r="BU70" s="1"/>
      <c r="BV70" s="2"/>
      <c r="BW70" s="2"/>
      <c r="BX70" s="2"/>
      <c r="BY70" s="2"/>
      <c r="BZ70" s="2"/>
      <c r="CA70" s="2"/>
      <c r="CB70" s="2"/>
      <c r="CC70" s="2"/>
    </row>
    <row r="71" spans="1:81" ht="16.5" customHeight="1">
      <c r="A71" s="39"/>
      <c r="B71" s="39"/>
      <c r="C71" s="39"/>
      <c r="D71" s="39">
        <v>9</v>
      </c>
      <c r="E71" s="39"/>
      <c r="F71" s="39"/>
      <c r="G71" s="39">
        <f>IF(A$10="","",A$10)</f>
      </c>
      <c r="H71" s="39"/>
      <c r="I71" s="39"/>
      <c r="J71" s="39"/>
      <c r="K71" s="39"/>
      <c r="L71" s="39"/>
      <c r="M71" s="39"/>
      <c r="N71" s="39">
        <f>IF(H$10="","",H$10)</f>
      </c>
      <c r="O71" s="39"/>
      <c r="P71" s="39"/>
      <c r="Q71" s="39"/>
      <c r="R71" s="39"/>
      <c r="S71" s="39"/>
      <c r="T71" s="39"/>
      <c r="U71" s="36" t="s">
        <v>0</v>
      </c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9"/>
      <c r="AQ71" s="39"/>
      <c r="AR71" s="39"/>
      <c r="AS71" s="39">
        <f>IF(AP71="","",IF(AP71&gt;AP70,"V"&amp;AP71,AP71))</f>
      </c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2"/>
      <c r="BS71" s="1"/>
      <c r="BT71" s="1"/>
      <c r="BU71" s="1"/>
      <c r="BV71" s="2"/>
      <c r="BW71" s="2"/>
      <c r="BX71" s="2"/>
      <c r="BY71" s="2"/>
      <c r="BZ71" s="2"/>
      <c r="CA71" s="2"/>
      <c r="CB71" s="2"/>
      <c r="CC71" s="2"/>
    </row>
    <row r="73" spans="1:81" ht="16.5" customHeight="1">
      <c r="A73" s="39">
        <v>21</v>
      </c>
      <c r="B73" s="39"/>
      <c r="C73" s="39"/>
      <c r="D73" s="39">
        <v>5</v>
      </c>
      <c r="E73" s="39"/>
      <c r="F73" s="39"/>
      <c r="G73" s="39">
        <f>IF(A$6="","",A$6)</f>
      </c>
      <c r="H73" s="39"/>
      <c r="I73" s="39"/>
      <c r="J73" s="39"/>
      <c r="K73" s="39"/>
      <c r="L73" s="39"/>
      <c r="M73" s="39"/>
      <c r="N73" s="39">
        <f>IF(H$6="","",H$6)</f>
      </c>
      <c r="O73" s="39"/>
      <c r="P73" s="39"/>
      <c r="Q73" s="39"/>
      <c r="R73" s="39"/>
      <c r="S73" s="39"/>
      <c r="T73" s="39"/>
      <c r="U73" s="36" t="s">
        <v>0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9"/>
      <c r="AQ73" s="39"/>
      <c r="AR73" s="39"/>
      <c r="AS73" s="39">
        <f>IF(AP73="","",IF(AP73&gt;AP74,"V"&amp;AP73,AP73))</f>
      </c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2"/>
      <c r="BS73" s="1"/>
      <c r="BT73" s="1"/>
      <c r="BU73" s="1"/>
      <c r="BV73" s="2"/>
      <c r="BW73" s="2"/>
      <c r="BX73" s="2"/>
      <c r="BY73" s="2"/>
      <c r="BZ73" s="2"/>
      <c r="CA73" s="2"/>
      <c r="CB73" s="2"/>
      <c r="CC73" s="2"/>
    </row>
    <row r="74" spans="1:81" ht="16.5" customHeight="1">
      <c r="A74" s="39"/>
      <c r="B74" s="39"/>
      <c r="C74" s="39"/>
      <c r="D74" s="39">
        <v>10</v>
      </c>
      <c r="E74" s="39"/>
      <c r="F74" s="39"/>
      <c r="G74" s="39">
        <f>IF(A$11="","",A$11)</f>
      </c>
      <c r="H74" s="39"/>
      <c r="I74" s="39"/>
      <c r="J74" s="39"/>
      <c r="K74" s="39"/>
      <c r="L74" s="39"/>
      <c r="M74" s="39"/>
      <c r="N74" s="39">
        <f>IF(H$11="","",H$11)</f>
      </c>
      <c r="O74" s="39"/>
      <c r="P74" s="39"/>
      <c r="Q74" s="39"/>
      <c r="R74" s="39"/>
      <c r="S74" s="39"/>
      <c r="T74" s="39"/>
      <c r="U74" s="36" t="s">
        <v>0</v>
      </c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9"/>
      <c r="AQ74" s="39"/>
      <c r="AR74" s="39"/>
      <c r="AS74" s="39">
        <f>IF(AP74="","",IF(AP74&gt;AP73,"V"&amp;AP74,AP74))</f>
      </c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2"/>
      <c r="BS74" s="1"/>
      <c r="BT74" s="1"/>
      <c r="BU74" s="1"/>
      <c r="BV74" s="2"/>
      <c r="BW74" s="2"/>
      <c r="BX74" s="2"/>
      <c r="BY74" s="2"/>
      <c r="BZ74" s="2"/>
      <c r="CA74" s="2"/>
      <c r="CB74" s="2"/>
      <c r="CC74" s="2"/>
    </row>
    <row r="76" spans="1:81" ht="16.5" customHeight="1">
      <c r="A76" s="39">
        <v>22</v>
      </c>
      <c r="B76" s="39"/>
      <c r="C76" s="39"/>
      <c r="D76" s="39">
        <v>1</v>
      </c>
      <c r="E76" s="39"/>
      <c r="F76" s="39"/>
      <c r="G76" s="36">
        <f>IF(A$2="","",A$2)</f>
      </c>
      <c r="H76" s="37"/>
      <c r="I76" s="37"/>
      <c r="J76" s="37"/>
      <c r="K76" s="37"/>
      <c r="L76" s="37"/>
      <c r="M76" s="38"/>
      <c r="N76" s="36">
        <f>IF(H$2="","",H$2)</f>
      </c>
      <c r="O76" s="37"/>
      <c r="P76" s="37"/>
      <c r="Q76" s="37"/>
      <c r="R76" s="37"/>
      <c r="S76" s="37"/>
      <c r="T76" s="38"/>
      <c r="U76" s="36" t="s">
        <v>0</v>
      </c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9"/>
      <c r="AQ76" s="39"/>
      <c r="AR76" s="39"/>
      <c r="AS76" s="39">
        <f>IF(AP76="","",IF(AP76&gt;AP77,"V"&amp;AP76,AP76))</f>
      </c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2"/>
      <c r="BS76" s="1"/>
      <c r="BT76" s="1"/>
      <c r="BU76" s="1"/>
      <c r="BV76" s="2"/>
      <c r="BW76" s="2"/>
      <c r="BX76" s="2"/>
      <c r="BY76" s="2"/>
      <c r="BZ76" s="2"/>
      <c r="CA76" s="2"/>
      <c r="CB76" s="2"/>
      <c r="CC76" s="2"/>
    </row>
    <row r="77" spans="1:81" ht="16.5" customHeight="1">
      <c r="A77" s="39"/>
      <c r="B77" s="39"/>
      <c r="C77" s="39"/>
      <c r="D77" s="39">
        <v>6</v>
      </c>
      <c r="E77" s="39"/>
      <c r="F77" s="39"/>
      <c r="G77" s="39">
        <f>IF(A$7="","",A$7)</f>
      </c>
      <c r="H77" s="39"/>
      <c r="I77" s="39"/>
      <c r="J77" s="39"/>
      <c r="K77" s="39"/>
      <c r="L77" s="39"/>
      <c r="M77" s="39"/>
      <c r="N77" s="39">
        <f>IF(H$7="","",H$7)</f>
      </c>
      <c r="O77" s="39"/>
      <c r="P77" s="39"/>
      <c r="Q77" s="39"/>
      <c r="R77" s="39"/>
      <c r="S77" s="39"/>
      <c r="T77" s="39"/>
      <c r="U77" s="36" t="s">
        <v>0</v>
      </c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9"/>
      <c r="AQ77" s="39"/>
      <c r="AR77" s="39"/>
      <c r="AS77" s="39">
        <f>IF(AP77="","",IF(AP77&gt;AP76,"V"&amp;AP77,AP77))</f>
      </c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2"/>
      <c r="BS77" s="1"/>
      <c r="BT77" s="1"/>
      <c r="BU77" s="1"/>
      <c r="BV77" s="2"/>
      <c r="BW77" s="2"/>
      <c r="BX77" s="2"/>
      <c r="BY77" s="2"/>
      <c r="BZ77" s="2"/>
      <c r="CA77" s="2"/>
      <c r="CB77" s="2"/>
      <c r="CC77" s="2"/>
    </row>
    <row r="79" spans="1:81" ht="16.5" customHeight="1">
      <c r="A79" s="39">
        <v>23</v>
      </c>
      <c r="B79" s="39"/>
      <c r="C79" s="39"/>
      <c r="D79" s="39">
        <v>2</v>
      </c>
      <c r="E79" s="39"/>
      <c r="F79" s="39"/>
      <c r="G79" s="39">
        <f>IF(A$3="","",A$3)</f>
      </c>
      <c r="H79" s="39"/>
      <c r="I79" s="39"/>
      <c r="J79" s="39"/>
      <c r="K79" s="39"/>
      <c r="L79" s="39"/>
      <c r="M79" s="39"/>
      <c r="N79" s="39">
        <f>IF(H$3="","",H$3)</f>
      </c>
      <c r="O79" s="39"/>
      <c r="P79" s="39"/>
      <c r="Q79" s="39"/>
      <c r="R79" s="39"/>
      <c r="S79" s="39"/>
      <c r="T79" s="39"/>
      <c r="U79" s="36" t="s">
        <v>0</v>
      </c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9"/>
      <c r="AQ79" s="39"/>
      <c r="AR79" s="39"/>
      <c r="AS79" s="39">
        <f>IF(AP79="","",IF(AP79&gt;AP80,"V"&amp;AP79,AP79))</f>
      </c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2"/>
      <c r="BS79" s="1"/>
      <c r="BT79" s="1"/>
      <c r="BU79" s="1"/>
      <c r="BV79" s="2"/>
      <c r="BW79" s="2"/>
      <c r="BX79" s="2"/>
      <c r="BY79" s="2"/>
      <c r="BZ79" s="2"/>
      <c r="CA79" s="2"/>
      <c r="CB79" s="2"/>
      <c r="CC79" s="2"/>
    </row>
    <row r="80" spans="1:81" ht="16.5" customHeight="1">
      <c r="A80" s="39"/>
      <c r="B80" s="39"/>
      <c r="C80" s="39"/>
      <c r="D80" s="39">
        <v>7</v>
      </c>
      <c r="E80" s="39"/>
      <c r="F80" s="39"/>
      <c r="G80" s="39">
        <f>IF(A$8="","",A$8)</f>
      </c>
      <c r="H80" s="39"/>
      <c r="I80" s="39"/>
      <c r="J80" s="39"/>
      <c r="K80" s="39"/>
      <c r="L80" s="39"/>
      <c r="M80" s="39"/>
      <c r="N80" s="39">
        <f>IF(H$8="","",H$8)</f>
      </c>
      <c r="O80" s="39"/>
      <c r="P80" s="39"/>
      <c r="Q80" s="39"/>
      <c r="R80" s="39"/>
      <c r="S80" s="39"/>
      <c r="T80" s="39"/>
      <c r="U80" s="36" t="s">
        <v>0</v>
      </c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9"/>
      <c r="AQ80" s="39"/>
      <c r="AR80" s="39"/>
      <c r="AS80" s="39">
        <f>IF(AP80="","",IF(AP80&gt;AP79,"V"&amp;AP80,AP80))</f>
      </c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2"/>
      <c r="BS80" s="1"/>
      <c r="BT80" s="1"/>
      <c r="BU80" s="1"/>
      <c r="BV80" s="2"/>
      <c r="BW80" s="2"/>
      <c r="BX80" s="2"/>
      <c r="BY80" s="2"/>
      <c r="BZ80" s="2"/>
      <c r="CA80" s="2"/>
      <c r="CB80" s="2"/>
      <c r="CC80" s="2"/>
    </row>
    <row r="82" spans="1:81" ht="16.5" customHeight="1">
      <c r="A82" s="39">
        <v>24</v>
      </c>
      <c r="B82" s="39"/>
      <c r="C82" s="39"/>
      <c r="D82" s="39">
        <v>3</v>
      </c>
      <c r="E82" s="39"/>
      <c r="F82" s="39"/>
      <c r="G82" s="39">
        <f>IF(A$4="","",A$4)</f>
      </c>
      <c r="H82" s="39"/>
      <c r="I82" s="39"/>
      <c r="J82" s="39"/>
      <c r="K82" s="39"/>
      <c r="L82" s="39"/>
      <c r="M82" s="39"/>
      <c r="N82" s="39">
        <f>IF(H$4="","",H$4)</f>
      </c>
      <c r="O82" s="39"/>
      <c r="P82" s="39"/>
      <c r="Q82" s="39"/>
      <c r="R82" s="39"/>
      <c r="S82" s="39"/>
      <c r="T82" s="39"/>
      <c r="U82" s="36" t="s">
        <v>0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9"/>
      <c r="AQ82" s="39"/>
      <c r="AR82" s="39"/>
      <c r="AS82" s="39">
        <f>IF(AP82="","",IF(AP82&gt;AP83,"V"&amp;AP82,AP82))</f>
      </c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2"/>
      <c r="BS82" s="1"/>
      <c r="BT82" s="1"/>
      <c r="BU82" s="1"/>
      <c r="BV82" s="2"/>
      <c r="BW82" s="2"/>
      <c r="BX82" s="2"/>
      <c r="BY82" s="2"/>
      <c r="BZ82" s="2"/>
      <c r="CA82" s="2"/>
      <c r="CB82" s="2"/>
      <c r="CC82" s="2"/>
    </row>
    <row r="83" spans="1:81" ht="16.5" customHeight="1">
      <c r="A83" s="39"/>
      <c r="B83" s="39"/>
      <c r="C83" s="39"/>
      <c r="D83" s="39">
        <v>8</v>
      </c>
      <c r="E83" s="39"/>
      <c r="F83" s="39"/>
      <c r="G83" s="39">
        <f>IF(A$9="","",A$9)</f>
      </c>
      <c r="H83" s="39"/>
      <c r="I83" s="39"/>
      <c r="J83" s="39"/>
      <c r="K83" s="39"/>
      <c r="L83" s="39"/>
      <c r="M83" s="39"/>
      <c r="N83" s="39">
        <f>IF(H$9="","",H$9)</f>
      </c>
      <c r="O83" s="39"/>
      <c r="P83" s="39"/>
      <c r="Q83" s="39"/>
      <c r="R83" s="39"/>
      <c r="S83" s="39"/>
      <c r="T83" s="39"/>
      <c r="U83" s="36" t="s">
        <v>0</v>
      </c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9"/>
      <c r="AQ83" s="39"/>
      <c r="AR83" s="39"/>
      <c r="AS83" s="39">
        <f>IF(AP83="","",IF(AP83&gt;AP82,"V"&amp;AP83,AP83))</f>
      </c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2"/>
      <c r="BS83" s="1"/>
      <c r="BT83" s="1"/>
      <c r="BU83" s="1"/>
      <c r="BV83" s="2"/>
      <c r="BW83" s="2"/>
      <c r="BX83" s="2"/>
      <c r="BY83" s="2"/>
      <c r="BZ83" s="2"/>
      <c r="CA83" s="2"/>
      <c r="CB83" s="2"/>
      <c r="CC83" s="2"/>
    </row>
    <row r="85" spans="1:81" ht="16.5" customHeight="1">
      <c r="A85" s="39">
        <v>25</v>
      </c>
      <c r="B85" s="39"/>
      <c r="C85" s="39"/>
      <c r="D85" s="39">
        <v>4</v>
      </c>
      <c r="E85" s="39"/>
      <c r="F85" s="39"/>
      <c r="G85" s="39">
        <f>IF(A$5="","",A$5)</f>
      </c>
      <c r="H85" s="39"/>
      <c r="I85" s="39"/>
      <c r="J85" s="39"/>
      <c r="K85" s="39"/>
      <c r="L85" s="39"/>
      <c r="M85" s="39"/>
      <c r="N85" s="39">
        <f>IF(H$5="","",H$5)</f>
      </c>
      <c r="O85" s="39"/>
      <c r="P85" s="39"/>
      <c r="Q85" s="39"/>
      <c r="R85" s="39"/>
      <c r="S85" s="39"/>
      <c r="T85" s="39"/>
      <c r="U85" s="36" t="s">
        <v>0</v>
      </c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9"/>
      <c r="AQ85" s="39"/>
      <c r="AR85" s="39"/>
      <c r="AS85" s="39">
        <f>IF(AP85="","",IF(AP85&gt;AP86,"V"&amp;AP85,AP85))</f>
      </c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2"/>
      <c r="BS85" s="1"/>
      <c r="BT85" s="1"/>
      <c r="BU85" s="1"/>
      <c r="BV85" s="2"/>
      <c r="BW85" s="2"/>
      <c r="BX85" s="2"/>
      <c r="BY85" s="2"/>
      <c r="BZ85" s="2"/>
      <c r="CA85" s="2"/>
      <c r="CB85" s="2"/>
      <c r="CC85" s="2"/>
    </row>
    <row r="86" spans="1:81" ht="16.5" customHeight="1">
      <c r="A86" s="39"/>
      <c r="B86" s="39"/>
      <c r="C86" s="39"/>
      <c r="D86" s="39">
        <v>9</v>
      </c>
      <c r="E86" s="39"/>
      <c r="F86" s="39"/>
      <c r="G86" s="39">
        <f>IF(A$10="","",A$10)</f>
      </c>
      <c r="H86" s="39"/>
      <c r="I86" s="39"/>
      <c r="J86" s="39"/>
      <c r="K86" s="39"/>
      <c r="L86" s="39"/>
      <c r="M86" s="39"/>
      <c r="N86" s="39">
        <f>IF(H$10="","",H$10)</f>
      </c>
      <c r="O86" s="39"/>
      <c r="P86" s="39"/>
      <c r="Q86" s="39"/>
      <c r="R86" s="39"/>
      <c r="S86" s="39"/>
      <c r="T86" s="39"/>
      <c r="U86" s="36" t="s">
        <v>0</v>
      </c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9"/>
      <c r="AQ86" s="39"/>
      <c r="AR86" s="39"/>
      <c r="AS86" s="39">
        <f>IF(AP86="","",IF(AP86&gt;AP85,"V"&amp;AP86,AP86))</f>
      </c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2"/>
      <c r="BS86" s="1"/>
      <c r="BT86" s="1"/>
      <c r="BU86" s="1"/>
      <c r="BV86" s="2"/>
      <c r="BW86" s="2"/>
      <c r="BX86" s="2"/>
      <c r="BY86" s="2"/>
      <c r="BZ86" s="2"/>
      <c r="CA86" s="2"/>
      <c r="CB86" s="2"/>
      <c r="CC86" s="2"/>
    </row>
    <row r="88" spans="1:81" ht="16.5" customHeight="1">
      <c r="A88" s="39">
        <v>26</v>
      </c>
      <c r="B88" s="39"/>
      <c r="C88" s="39"/>
      <c r="D88" s="39">
        <v>6</v>
      </c>
      <c r="E88" s="39"/>
      <c r="F88" s="39"/>
      <c r="G88" s="39">
        <f>IF(A$7="","",A$7)</f>
      </c>
      <c r="H88" s="39"/>
      <c r="I88" s="39"/>
      <c r="J88" s="39"/>
      <c r="K88" s="39"/>
      <c r="L88" s="39"/>
      <c r="M88" s="39"/>
      <c r="N88" s="39">
        <f>IF(H$7="","",H$7)</f>
      </c>
      <c r="O88" s="39"/>
      <c r="P88" s="39"/>
      <c r="Q88" s="39"/>
      <c r="R88" s="39"/>
      <c r="S88" s="39"/>
      <c r="T88" s="39"/>
      <c r="U88" s="36" t="s">
        <v>0</v>
      </c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9"/>
      <c r="AQ88" s="39"/>
      <c r="AR88" s="39"/>
      <c r="AS88" s="39">
        <f>IF(AP88="","",IF(AP88&gt;AP89,"V"&amp;AP88,AP88))</f>
      </c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2"/>
      <c r="BS88" s="1"/>
      <c r="BT88" s="1"/>
      <c r="BU88" s="1"/>
      <c r="BV88" s="2"/>
      <c r="BW88" s="2"/>
      <c r="BX88" s="2"/>
      <c r="BY88" s="2"/>
      <c r="BZ88" s="2"/>
      <c r="CA88" s="2"/>
      <c r="CB88" s="2"/>
      <c r="CC88" s="2"/>
    </row>
    <row r="89" spans="1:81" ht="16.5" customHeight="1">
      <c r="A89" s="39"/>
      <c r="B89" s="39"/>
      <c r="C89" s="39"/>
      <c r="D89" s="39">
        <v>5</v>
      </c>
      <c r="E89" s="39"/>
      <c r="F89" s="39"/>
      <c r="G89" s="39">
        <f>IF(A$6="","",A$6)</f>
      </c>
      <c r="H89" s="39"/>
      <c r="I89" s="39"/>
      <c r="J89" s="39"/>
      <c r="K89" s="39"/>
      <c r="L89" s="39"/>
      <c r="M89" s="39"/>
      <c r="N89" s="39">
        <f>IF(H$6="","",H$6)</f>
      </c>
      <c r="O89" s="39"/>
      <c r="P89" s="39"/>
      <c r="Q89" s="39"/>
      <c r="R89" s="39"/>
      <c r="S89" s="39"/>
      <c r="T89" s="39"/>
      <c r="U89" s="36" t="s">
        <v>0</v>
      </c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9"/>
      <c r="AQ89" s="39"/>
      <c r="AR89" s="39"/>
      <c r="AS89" s="39">
        <f>IF(AP89="","",IF(AP89&gt;AP88,"V"&amp;AP89,AP89))</f>
      </c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2"/>
      <c r="BS89" s="1"/>
      <c r="BT89" s="1"/>
      <c r="BU89" s="1"/>
      <c r="BV89" s="2"/>
      <c r="BW89" s="2"/>
      <c r="BX89" s="2"/>
      <c r="BY89" s="2"/>
      <c r="BZ89" s="2"/>
      <c r="CA89" s="2"/>
      <c r="CB89" s="2"/>
      <c r="CC89" s="2"/>
    </row>
    <row r="91" spans="1:81" ht="16.5" customHeight="1">
      <c r="A91" s="39">
        <v>27</v>
      </c>
      <c r="B91" s="39"/>
      <c r="C91" s="39"/>
      <c r="D91" s="39">
        <v>10</v>
      </c>
      <c r="E91" s="39"/>
      <c r="F91" s="39"/>
      <c r="G91" s="39">
        <f>IF(A$11="","",A$11)</f>
      </c>
      <c r="H91" s="39"/>
      <c r="I91" s="39"/>
      <c r="J91" s="39"/>
      <c r="K91" s="39"/>
      <c r="L91" s="39"/>
      <c r="M91" s="39"/>
      <c r="N91" s="39">
        <f>IF(H$11="","",H$11)</f>
      </c>
      <c r="O91" s="39"/>
      <c r="P91" s="39"/>
      <c r="Q91" s="39"/>
      <c r="R91" s="39"/>
      <c r="S91" s="39"/>
      <c r="T91" s="39"/>
      <c r="U91" s="36" t="s">
        <v>0</v>
      </c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9"/>
      <c r="AQ91" s="39"/>
      <c r="AR91" s="39"/>
      <c r="AS91" s="39">
        <f>IF(AP91="","",IF(AP91&gt;AP92,"V"&amp;AP91,AP91))</f>
      </c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2"/>
      <c r="BS91" s="1"/>
      <c r="BT91" s="1"/>
      <c r="BU91" s="1"/>
      <c r="BV91" s="2"/>
      <c r="BW91" s="2"/>
      <c r="BX91" s="2"/>
      <c r="BY91" s="2"/>
      <c r="BZ91" s="2"/>
      <c r="CA91" s="2"/>
      <c r="CB91" s="2"/>
      <c r="CC91" s="2"/>
    </row>
    <row r="92" spans="1:81" ht="16.5" customHeight="1">
      <c r="A92" s="39"/>
      <c r="B92" s="39"/>
      <c r="C92" s="39"/>
      <c r="D92" s="39">
        <v>2</v>
      </c>
      <c r="E92" s="39"/>
      <c r="F92" s="39"/>
      <c r="G92" s="39">
        <f>IF(A$3="","",A$3)</f>
      </c>
      <c r="H92" s="39"/>
      <c r="I92" s="39"/>
      <c r="J92" s="39"/>
      <c r="K92" s="39"/>
      <c r="L92" s="39"/>
      <c r="M92" s="39"/>
      <c r="N92" s="39">
        <f>IF(H$3="","",H$3)</f>
      </c>
      <c r="O92" s="39"/>
      <c r="P92" s="39"/>
      <c r="Q92" s="39"/>
      <c r="R92" s="39"/>
      <c r="S92" s="39"/>
      <c r="T92" s="39"/>
      <c r="U92" s="36" t="s">
        <v>0</v>
      </c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9"/>
      <c r="AQ92" s="39"/>
      <c r="AR92" s="39"/>
      <c r="AS92" s="39">
        <f>IF(AP92="","",IF(AP92&gt;AP91,"V"&amp;AP92,AP92))</f>
      </c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2"/>
      <c r="BS92" s="1"/>
      <c r="BT92" s="1"/>
      <c r="BU92" s="1"/>
      <c r="BV92" s="2"/>
      <c r="BW92" s="2"/>
      <c r="BX92" s="2"/>
      <c r="BY92" s="2"/>
      <c r="BZ92" s="2"/>
      <c r="CA92" s="2"/>
      <c r="CB92" s="2"/>
      <c r="CC92" s="2"/>
    </row>
    <row r="94" spans="1:81" ht="16.5" customHeight="1">
      <c r="A94" s="39">
        <v>28</v>
      </c>
      <c r="B94" s="39"/>
      <c r="C94" s="39"/>
      <c r="D94" s="39">
        <v>8</v>
      </c>
      <c r="E94" s="39"/>
      <c r="F94" s="39"/>
      <c r="G94" s="39">
        <f>IF(A$9="","",A$9)</f>
      </c>
      <c r="H94" s="39"/>
      <c r="I94" s="39"/>
      <c r="J94" s="39"/>
      <c r="K94" s="39"/>
      <c r="L94" s="39"/>
      <c r="M94" s="39"/>
      <c r="N94" s="39">
        <f>IF(H$9="","",H$9)</f>
      </c>
      <c r="O94" s="39"/>
      <c r="P94" s="39"/>
      <c r="Q94" s="39"/>
      <c r="R94" s="39"/>
      <c r="S94" s="39"/>
      <c r="T94" s="39"/>
      <c r="U94" s="36" t="s">
        <v>0</v>
      </c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9"/>
      <c r="AQ94" s="39"/>
      <c r="AR94" s="39"/>
      <c r="AS94" s="39">
        <f>IF(AP94="","",IF(AP94&gt;AP95,"V"&amp;AP94,AP94))</f>
      </c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2"/>
      <c r="BS94" s="1"/>
      <c r="BT94" s="1"/>
      <c r="BU94" s="1"/>
      <c r="BV94" s="2"/>
      <c r="BW94" s="2"/>
      <c r="BX94" s="2"/>
      <c r="BY94" s="2"/>
      <c r="BZ94" s="2"/>
      <c r="CA94" s="2"/>
      <c r="CB94" s="2"/>
      <c r="CC94" s="2"/>
    </row>
    <row r="95" spans="1:81" ht="16.5" customHeight="1">
      <c r="A95" s="39"/>
      <c r="B95" s="39"/>
      <c r="C95" s="39"/>
      <c r="D95" s="39">
        <v>1</v>
      </c>
      <c r="E95" s="39"/>
      <c r="F95" s="39"/>
      <c r="G95" s="36">
        <f>IF(A$2="","",A$2)</f>
      </c>
      <c r="H95" s="37"/>
      <c r="I95" s="37"/>
      <c r="J95" s="37"/>
      <c r="K95" s="37"/>
      <c r="L95" s="37"/>
      <c r="M95" s="38"/>
      <c r="N95" s="36">
        <f>IF(H$2="","",H$2)</f>
      </c>
      <c r="O95" s="37"/>
      <c r="P95" s="37"/>
      <c r="Q95" s="37"/>
      <c r="R95" s="37"/>
      <c r="S95" s="37"/>
      <c r="T95" s="38"/>
      <c r="U95" s="36" t="s">
        <v>0</v>
      </c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9"/>
      <c r="AQ95" s="39"/>
      <c r="AR95" s="39"/>
      <c r="AS95" s="39">
        <f>IF(AP95="","",IF(AP95&gt;AP94,"V"&amp;AP95,AP95))</f>
      </c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2"/>
      <c r="BS95" s="1"/>
      <c r="BT95" s="1"/>
      <c r="BU95" s="1"/>
      <c r="BV95" s="2"/>
      <c r="BW95" s="2"/>
      <c r="BX95" s="2"/>
      <c r="BY95" s="2"/>
      <c r="BZ95" s="2"/>
      <c r="CA95" s="2"/>
      <c r="CB95" s="2"/>
      <c r="CC95" s="2"/>
    </row>
    <row r="97" spans="1:81" ht="16.5" customHeight="1">
      <c r="A97" s="39">
        <v>29</v>
      </c>
      <c r="B97" s="39"/>
      <c r="C97" s="39"/>
      <c r="D97" s="39">
        <v>7</v>
      </c>
      <c r="E97" s="39"/>
      <c r="F97" s="39"/>
      <c r="G97" s="39">
        <f>IF(A$8="","",A$8)</f>
      </c>
      <c r="H97" s="39"/>
      <c r="I97" s="39"/>
      <c r="J97" s="39"/>
      <c r="K97" s="39"/>
      <c r="L97" s="39"/>
      <c r="M97" s="39"/>
      <c r="N97" s="39">
        <f>IF(H$8="","",H$8)</f>
      </c>
      <c r="O97" s="39"/>
      <c r="P97" s="39"/>
      <c r="Q97" s="39"/>
      <c r="R97" s="39"/>
      <c r="S97" s="39"/>
      <c r="T97" s="39"/>
      <c r="U97" s="36" t="s">
        <v>0</v>
      </c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9"/>
      <c r="AQ97" s="39"/>
      <c r="AR97" s="39"/>
      <c r="AS97" s="39">
        <f>IF(AP97="","",IF(AP97&gt;AP98,"V"&amp;AP97,AP97))</f>
      </c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2"/>
      <c r="BS97" s="1"/>
      <c r="BT97" s="1"/>
      <c r="BU97" s="1"/>
      <c r="BV97" s="2"/>
      <c r="BW97" s="2"/>
      <c r="BX97" s="2"/>
      <c r="BY97" s="2"/>
      <c r="BZ97" s="2"/>
      <c r="CA97" s="2"/>
      <c r="CB97" s="2"/>
      <c r="CC97" s="2"/>
    </row>
    <row r="98" spans="1:81" ht="16.5" customHeight="1">
      <c r="A98" s="39"/>
      <c r="B98" s="39"/>
      <c r="C98" s="39"/>
      <c r="D98" s="39">
        <v>4</v>
      </c>
      <c r="E98" s="39"/>
      <c r="F98" s="39"/>
      <c r="G98" s="39">
        <f>IF(A$5="","",A$5)</f>
      </c>
      <c r="H98" s="39"/>
      <c r="I98" s="39"/>
      <c r="J98" s="39"/>
      <c r="K98" s="39"/>
      <c r="L98" s="39"/>
      <c r="M98" s="39"/>
      <c r="N98" s="39">
        <f>IF(H$5="","",H$5)</f>
      </c>
      <c r="O98" s="39"/>
      <c r="P98" s="39"/>
      <c r="Q98" s="39"/>
      <c r="R98" s="39"/>
      <c r="S98" s="39"/>
      <c r="T98" s="39"/>
      <c r="U98" s="36" t="s">
        <v>0</v>
      </c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9"/>
      <c r="AQ98" s="39"/>
      <c r="AR98" s="39"/>
      <c r="AS98" s="39">
        <f>IF(AP98="","",IF(AP98&gt;AP97,"V"&amp;AP98,AP98))</f>
      </c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2"/>
      <c r="BS98" s="1"/>
      <c r="BT98" s="1"/>
      <c r="BU98" s="1"/>
      <c r="BV98" s="2"/>
      <c r="BW98" s="2"/>
      <c r="BX98" s="2"/>
      <c r="BY98" s="2"/>
      <c r="BZ98" s="2"/>
      <c r="CA98" s="2"/>
      <c r="CB98" s="2"/>
      <c r="CC98" s="2"/>
    </row>
    <row r="100" spans="1:81" ht="16.5" customHeight="1">
      <c r="A100" s="39">
        <v>30</v>
      </c>
      <c r="B100" s="39"/>
      <c r="C100" s="39"/>
      <c r="D100" s="39">
        <v>9</v>
      </c>
      <c r="E100" s="39"/>
      <c r="F100" s="39"/>
      <c r="G100" s="39">
        <f>IF(A$10="","",A$10)</f>
      </c>
      <c r="H100" s="39"/>
      <c r="I100" s="39"/>
      <c r="J100" s="39"/>
      <c r="K100" s="39"/>
      <c r="L100" s="39"/>
      <c r="M100" s="39"/>
      <c r="N100" s="39">
        <f>IF(H$10="","",H$10)</f>
      </c>
      <c r="O100" s="39"/>
      <c r="P100" s="39"/>
      <c r="Q100" s="39"/>
      <c r="R100" s="39"/>
      <c r="S100" s="39"/>
      <c r="T100" s="39"/>
      <c r="U100" s="36" t="s">
        <v>0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9"/>
      <c r="AQ100" s="39"/>
      <c r="AR100" s="39"/>
      <c r="AS100" s="39">
        <f>IF(AP100="","",IF(AP100&gt;AP101,"V"&amp;AP100,AP100))</f>
      </c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2"/>
      <c r="BS100" s="1"/>
      <c r="BT100" s="1"/>
      <c r="BU100" s="1"/>
      <c r="BV100" s="2"/>
      <c r="BW100" s="2"/>
      <c r="BX100" s="2"/>
      <c r="BY100" s="2"/>
      <c r="BZ100" s="2"/>
      <c r="CA100" s="2"/>
      <c r="CB100" s="2"/>
      <c r="CC100" s="2"/>
    </row>
    <row r="101" spans="1:81" ht="16.5" customHeight="1">
      <c r="A101" s="39"/>
      <c r="B101" s="39"/>
      <c r="C101" s="39"/>
      <c r="D101" s="39">
        <v>3</v>
      </c>
      <c r="E101" s="39"/>
      <c r="F101" s="39"/>
      <c r="G101" s="39">
        <f>IF(A$4="","",A$4)</f>
      </c>
      <c r="H101" s="39"/>
      <c r="I101" s="39"/>
      <c r="J101" s="39"/>
      <c r="K101" s="39"/>
      <c r="L101" s="39"/>
      <c r="M101" s="39"/>
      <c r="N101" s="39">
        <f>IF(H$4="","",H$4)</f>
      </c>
      <c r="O101" s="39"/>
      <c r="P101" s="39"/>
      <c r="Q101" s="39"/>
      <c r="R101" s="39"/>
      <c r="S101" s="39"/>
      <c r="T101" s="39"/>
      <c r="U101" s="36" t="s">
        <v>0</v>
      </c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9"/>
      <c r="AQ101" s="39"/>
      <c r="AR101" s="39"/>
      <c r="AS101" s="39">
        <f>IF(AP101="","",IF(AP101&gt;AP100,"V"&amp;AP101,AP101))</f>
      </c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2"/>
      <c r="BS101" s="1"/>
      <c r="BT101" s="1"/>
      <c r="BU101" s="1"/>
      <c r="BV101" s="2"/>
      <c r="BW101" s="2"/>
      <c r="BX101" s="2"/>
      <c r="BY101" s="2"/>
      <c r="BZ101" s="2"/>
      <c r="CA101" s="2"/>
      <c r="CB101" s="2"/>
      <c r="CC101" s="2"/>
    </row>
    <row r="103" spans="1:81" ht="16.5" customHeight="1">
      <c r="A103" s="39">
        <v>31</v>
      </c>
      <c r="B103" s="39"/>
      <c r="C103" s="39"/>
      <c r="D103" s="39">
        <v>2</v>
      </c>
      <c r="E103" s="39"/>
      <c r="F103" s="39"/>
      <c r="G103" s="39">
        <f>IF(A$3="","",A$3)</f>
      </c>
      <c r="H103" s="39"/>
      <c r="I103" s="39"/>
      <c r="J103" s="39"/>
      <c r="K103" s="39"/>
      <c r="L103" s="39"/>
      <c r="M103" s="39"/>
      <c r="N103" s="39">
        <f>IF(H$3="","",H$3)</f>
      </c>
      <c r="O103" s="39"/>
      <c r="P103" s="39"/>
      <c r="Q103" s="39"/>
      <c r="R103" s="39"/>
      <c r="S103" s="39"/>
      <c r="T103" s="39"/>
      <c r="U103" s="36" t="s">
        <v>0</v>
      </c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9"/>
      <c r="AQ103" s="39"/>
      <c r="AR103" s="39"/>
      <c r="AS103" s="39">
        <f>IF(AP103="","",IF(AP103&gt;AP104,"V"&amp;AP103,AP103))</f>
      </c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2"/>
      <c r="BS103" s="1"/>
      <c r="BT103" s="1"/>
      <c r="BU103" s="1"/>
      <c r="BV103" s="2"/>
      <c r="BW103" s="2"/>
      <c r="BX103" s="2"/>
      <c r="BY103" s="2"/>
      <c r="BZ103" s="2"/>
      <c r="CA103" s="2"/>
      <c r="CB103" s="2"/>
      <c r="CC103" s="2"/>
    </row>
    <row r="104" spans="1:81" ht="16.5" customHeight="1">
      <c r="A104" s="39"/>
      <c r="B104" s="39"/>
      <c r="C104" s="39"/>
      <c r="D104" s="39">
        <v>6</v>
      </c>
      <c r="E104" s="39"/>
      <c r="F104" s="39"/>
      <c r="G104" s="39">
        <f>IF(A$7="","",A$7)</f>
      </c>
      <c r="H104" s="39"/>
      <c r="I104" s="39"/>
      <c r="J104" s="39"/>
      <c r="K104" s="39"/>
      <c r="L104" s="39"/>
      <c r="M104" s="39"/>
      <c r="N104" s="39">
        <f>IF(H$7="","",H$7)</f>
      </c>
      <c r="O104" s="39"/>
      <c r="P104" s="39"/>
      <c r="Q104" s="39"/>
      <c r="R104" s="39"/>
      <c r="S104" s="39"/>
      <c r="T104" s="39"/>
      <c r="U104" s="36" t="s">
        <v>0</v>
      </c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9"/>
      <c r="AQ104" s="39"/>
      <c r="AR104" s="39"/>
      <c r="AS104" s="39">
        <f>IF(AP104="","",IF(AP104&gt;AP103,"V"&amp;AP104,AP104))</f>
      </c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2"/>
      <c r="BS104" s="1"/>
      <c r="BT104" s="1"/>
      <c r="BU104" s="1"/>
      <c r="BV104" s="2"/>
      <c r="BW104" s="2"/>
      <c r="BX104" s="2"/>
      <c r="BY104" s="2"/>
      <c r="BZ104" s="2"/>
      <c r="CA104" s="2"/>
      <c r="CB104" s="2"/>
      <c r="CC104" s="2"/>
    </row>
    <row r="106" spans="1:81" ht="16.5" customHeight="1">
      <c r="A106" s="39">
        <v>32</v>
      </c>
      <c r="B106" s="39"/>
      <c r="C106" s="39"/>
      <c r="D106" s="39">
        <v>5</v>
      </c>
      <c r="E106" s="39"/>
      <c r="F106" s="39"/>
      <c r="G106" s="39">
        <f>IF(A$6="","",A$6)</f>
      </c>
      <c r="H106" s="39"/>
      <c r="I106" s="39"/>
      <c r="J106" s="39"/>
      <c r="K106" s="39"/>
      <c r="L106" s="39"/>
      <c r="M106" s="39"/>
      <c r="N106" s="39">
        <f>IF(H$6="","",H$6)</f>
      </c>
      <c r="O106" s="39"/>
      <c r="P106" s="39"/>
      <c r="Q106" s="39"/>
      <c r="R106" s="39"/>
      <c r="S106" s="39"/>
      <c r="T106" s="39"/>
      <c r="U106" s="36" t="s">
        <v>0</v>
      </c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9"/>
      <c r="AQ106" s="39"/>
      <c r="AR106" s="39"/>
      <c r="AS106" s="39">
        <f>IF(AP106="","",IF(AP106&gt;AP107,"V"&amp;AP106,AP106))</f>
      </c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2"/>
      <c r="BS106" s="1"/>
      <c r="BT106" s="1"/>
      <c r="BU106" s="1"/>
      <c r="BV106" s="2"/>
      <c r="BW106" s="2"/>
      <c r="BX106" s="2"/>
      <c r="BY106" s="2"/>
      <c r="BZ106" s="2"/>
      <c r="CA106" s="2"/>
      <c r="CB106" s="2"/>
      <c r="CC106" s="2"/>
    </row>
    <row r="107" spans="1:81" ht="16.5" customHeight="1">
      <c r="A107" s="39"/>
      <c r="B107" s="39"/>
      <c r="C107" s="39"/>
      <c r="D107" s="39">
        <v>8</v>
      </c>
      <c r="E107" s="39"/>
      <c r="F107" s="39"/>
      <c r="G107" s="39">
        <f>IF(A$9="","",A$9)</f>
      </c>
      <c r="H107" s="39"/>
      <c r="I107" s="39"/>
      <c r="J107" s="39"/>
      <c r="K107" s="39"/>
      <c r="L107" s="39"/>
      <c r="M107" s="39"/>
      <c r="N107" s="39">
        <f>IF(H$9="","",H$9)</f>
      </c>
      <c r="O107" s="39"/>
      <c r="P107" s="39"/>
      <c r="Q107" s="39"/>
      <c r="R107" s="39"/>
      <c r="S107" s="39"/>
      <c r="T107" s="39"/>
      <c r="U107" s="36" t="s">
        <v>0</v>
      </c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9"/>
      <c r="AQ107" s="39"/>
      <c r="AR107" s="39"/>
      <c r="AS107" s="39">
        <f>IF(AP107="","",IF(AP107&gt;AP106,"V"&amp;AP107,AP107))</f>
      </c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2"/>
      <c r="BS107" s="1"/>
      <c r="BT107" s="1"/>
      <c r="BU107" s="1"/>
      <c r="BV107" s="2"/>
      <c r="BW107" s="2"/>
      <c r="BX107" s="2"/>
      <c r="BY107" s="2"/>
      <c r="BZ107" s="2"/>
      <c r="CA107" s="2"/>
      <c r="CB107" s="2"/>
      <c r="CC107" s="2"/>
    </row>
    <row r="109" spans="1:81" ht="16.5" customHeight="1">
      <c r="A109" s="39">
        <v>33</v>
      </c>
      <c r="B109" s="39"/>
      <c r="C109" s="39"/>
      <c r="D109" s="39">
        <v>4</v>
      </c>
      <c r="E109" s="39"/>
      <c r="F109" s="39"/>
      <c r="G109" s="39">
        <f>IF(A$5="","",A$5)</f>
      </c>
      <c r="H109" s="39"/>
      <c r="I109" s="39"/>
      <c r="J109" s="39"/>
      <c r="K109" s="39"/>
      <c r="L109" s="39"/>
      <c r="M109" s="39"/>
      <c r="N109" s="39">
        <f>IF(H$5="","",H$5)</f>
      </c>
      <c r="O109" s="39"/>
      <c r="P109" s="39"/>
      <c r="Q109" s="39"/>
      <c r="R109" s="39"/>
      <c r="S109" s="39"/>
      <c r="T109" s="39"/>
      <c r="U109" s="36" t="s">
        <v>0</v>
      </c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9"/>
      <c r="AQ109" s="39"/>
      <c r="AR109" s="39"/>
      <c r="AS109" s="39">
        <f>IF(AP109="","",IF(AP109&gt;AP110,"V"&amp;AP109,AP109))</f>
      </c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2"/>
      <c r="BS109" s="1"/>
      <c r="BT109" s="1"/>
      <c r="BU109" s="1"/>
      <c r="BV109" s="2"/>
      <c r="BW109" s="2"/>
      <c r="BX109" s="2"/>
      <c r="BY109" s="2"/>
      <c r="BZ109" s="2"/>
      <c r="CA109" s="2"/>
      <c r="CB109" s="2"/>
      <c r="CC109" s="2"/>
    </row>
    <row r="110" spans="1:81" ht="16.5" customHeight="1">
      <c r="A110" s="39"/>
      <c r="B110" s="39"/>
      <c r="C110" s="39"/>
      <c r="D110" s="39">
        <v>10</v>
      </c>
      <c r="E110" s="39"/>
      <c r="F110" s="39"/>
      <c r="G110" s="39">
        <f>IF(A$11="","",A$11)</f>
      </c>
      <c r="H110" s="39"/>
      <c r="I110" s="39"/>
      <c r="J110" s="39"/>
      <c r="K110" s="39"/>
      <c r="L110" s="39"/>
      <c r="M110" s="39"/>
      <c r="N110" s="39">
        <f>IF(H$11="","",H$11)</f>
      </c>
      <c r="O110" s="39"/>
      <c r="P110" s="39"/>
      <c r="Q110" s="39"/>
      <c r="R110" s="39"/>
      <c r="S110" s="39"/>
      <c r="T110" s="39"/>
      <c r="U110" s="36" t="s">
        <v>0</v>
      </c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9"/>
      <c r="AQ110" s="39"/>
      <c r="AR110" s="39"/>
      <c r="AS110" s="39">
        <f>IF(AP110="","",IF(AP110&gt;AP109,"V"&amp;AP110,AP110))</f>
      </c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2"/>
      <c r="BS110" s="1"/>
      <c r="BT110" s="1"/>
      <c r="BU110" s="1"/>
      <c r="BV110" s="2"/>
      <c r="BW110" s="2"/>
      <c r="BX110" s="2"/>
      <c r="BY110" s="2"/>
      <c r="BZ110" s="2"/>
      <c r="CA110" s="2"/>
      <c r="CB110" s="2"/>
      <c r="CC110" s="2"/>
    </row>
    <row r="112" spans="1:81" ht="16.5" customHeight="1">
      <c r="A112" s="39">
        <v>34</v>
      </c>
      <c r="B112" s="39"/>
      <c r="C112" s="39"/>
      <c r="D112" s="39">
        <v>1</v>
      </c>
      <c r="E112" s="39"/>
      <c r="F112" s="39"/>
      <c r="G112" s="36">
        <f>IF(A$2="","",A$2)</f>
      </c>
      <c r="H112" s="37"/>
      <c r="I112" s="37"/>
      <c r="J112" s="37"/>
      <c r="K112" s="37"/>
      <c r="L112" s="37"/>
      <c r="M112" s="38"/>
      <c r="N112" s="36">
        <f>IF(H$2="","",H$2)</f>
      </c>
      <c r="O112" s="37"/>
      <c r="P112" s="37"/>
      <c r="Q112" s="37"/>
      <c r="R112" s="37"/>
      <c r="S112" s="37"/>
      <c r="T112" s="38"/>
      <c r="U112" s="36" t="s">
        <v>0</v>
      </c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9"/>
      <c r="AQ112" s="39"/>
      <c r="AR112" s="39"/>
      <c r="AS112" s="39">
        <f>IF(AP112="","",IF(AP112&gt;AP113,"V"&amp;AP112,AP112))</f>
      </c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2"/>
      <c r="BS112" s="1"/>
      <c r="BT112" s="1"/>
      <c r="BU112" s="1"/>
      <c r="BV112" s="2"/>
      <c r="BW112" s="2"/>
      <c r="BX112" s="2"/>
      <c r="BY112" s="2"/>
      <c r="BZ112" s="2"/>
      <c r="CA112" s="2"/>
      <c r="CB112" s="2"/>
      <c r="CC112" s="2"/>
    </row>
    <row r="113" spans="1:81" ht="16.5" customHeight="1">
      <c r="A113" s="39"/>
      <c r="B113" s="39"/>
      <c r="C113" s="39"/>
      <c r="D113" s="39">
        <v>9</v>
      </c>
      <c r="E113" s="39"/>
      <c r="F113" s="39"/>
      <c r="G113" s="39">
        <f>IF(A$10="","",A$10)</f>
      </c>
      <c r="H113" s="39"/>
      <c r="I113" s="39"/>
      <c r="J113" s="39"/>
      <c r="K113" s="39"/>
      <c r="L113" s="39"/>
      <c r="M113" s="39"/>
      <c r="N113" s="39">
        <f>IF(H$10="","",H$10)</f>
      </c>
      <c r="O113" s="39"/>
      <c r="P113" s="39"/>
      <c r="Q113" s="39"/>
      <c r="R113" s="39"/>
      <c r="S113" s="39"/>
      <c r="T113" s="39"/>
      <c r="U113" s="36" t="s">
        <v>0</v>
      </c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9"/>
      <c r="AQ113" s="39"/>
      <c r="AR113" s="39"/>
      <c r="AS113" s="39">
        <f>IF(AP113="","",IF(AP113&gt;AP112,"V"&amp;AP113,AP113))</f>
      </c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2"/>
      <c r="BS113" s="1"/>
      <c r="BT113" s="1"/>
      <c r="BU113" s="1"/>
      <c r="BV113" s="2"/>
      <c r="BW113" s="2"/>
      <c r="BX113" s="2"/>
      <c r="BY113" s="2"/>
      <c r="BZ113" s="2"/>
      <c r="CA113" s="2"/>
      <c r="CB113" s="2"/>
      <c r="CC113" s="2"/>
    </row>
    <row r="115" spans="1:81" ht="16.5" customHeight="1">
      <c r="A115" s="39">
        <v>35</v>
      </c>
      <c r="B115" s="39"/>
      <c r="C115" s="39"/>
      <c r="D115" s="39">
        <v>3</v>
      </c>
      <c r="E115" s="39"/>
      <c r="F115" s="39"/>
      <c r="G115" s="39">
        <f>IF(A$4="","",A$4)</f>
      </c>
      <c r="H115" s="39"/>
      <c r="I115" s="39"/>
      <c r="J115" s="39"/>
      <c r="K115" s="39"/>
      <c r="L115" s="39"/>
      <c r="M115" s="39"/>
      <c r="N115" s="39">
        <f>IF(H$4="","",H$4)</f>
      </c>
      <c r="O115" s="39"/>
      <c r="P115" s="39"/>
      <c r="Q115" s="39"/>
      <c r="R115" s="39"/>
      <c r="S115" s="39"/>
      <c r="T115" s="39"/>
      <c r="U115" s="36" t="s">
        <v>0</v>
      </c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9"/>
      <c r="AQ115" s="39"/>
      <c r="AR115" s="39"/>
      <c r="AS115" s="39">
        <f>IF(AP115="","",IF(AP115&gt;AP116,"V"&amp;AP115,AP115))</f>
      </c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2"/>
      <c r="BS115" s="1"/>
      <c r="BT115" s="1"/>
      <c r="BU115" s="1"/>
      <c r="BV115" s="2"/>
      <c r="BW115" s="2"/>
      <c r="BX115" s="2"/>
      <c r="BY115" s="2"/>
      <c r="BZ115" s="2"/>
      <c r="CA115" s="2"/>
      <c r="CB115" s="2"/>
      <c r="CC115" s="2"/>
    </row>
    <row r="116" spans="1:81" ht="16.5" customHeight="1">
      <c r="A116" s="39"/>
      <c r="B116" s="39"/>
      <c r="C116" s="39"/>
      <c r="D116" s="39">
        <v>7</v>
      </c>
      <c r="E116" s="39"/>
      <c r="F116" s="39"/>
      <c r="G116" s="39">
        <f>IF(A$8="","",A$8)</f>
      </c>
      <c r="H116" s="39"/>
      <c r="I116" s="39"/>
      <c r="J116" s="39"/>
      <c r="K116" s="39"/>
      <c r="L116" s="39"/>
      <c r="M116" s="39"/>
      <c r="N116" s="39">
        <f>IF(H$8="","",H$8)</f>
      </c>
      <c r="O116" s="39"/>
      <c r="P116" s="39"/>
      <c r="Q116" s="39"/>
      <c r="R116" s="39"/>
      <c r="S116" s="39"/>
      <c r="T116" s="39"/>
      <c r="U116" s="36" t="s">
        <v>0</v>
      </c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9"/>
      <c r="AQ116" s="39"/>
      <c r="AR116" s="39"/>
      <c r="AS116" s="39">
        <f>IF(AP116="","",IF(AP116&gt;AP115,"V"&amp;AP116,AP116))</f>
      </c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2"/>
      <c r="BS116" s="1"/>
      <c r="BT116" s="1"/>
      <c r="BU116" s="1"/>
      <c r="BV116" s="2"/>
      <c r="BW116" s="2"/>
      <c r="BX116" s="2"/>
      <c r="BY116" s="2"/>
      <c r="BZ116" s="2"/>
      <c r="CA116" s="2"/>
      <c r="CB116" s="2"/>
      <c r="CC116" s="2"/>
    </row>
    <row r="118" spans="1:81" ht="16.5" customHeight="1">
      <c r="A118" s="39">
        <v>36</v>
      </c>
      <c r="B118" s="39"/>
      <c r="C118" s="39"/>
      <c r="D118" s="39">
        <v>8</v>
      </c>
      <c r="E118" s="39"/>
      <c r="F118" s="39"/>
      <c r="G118" s="39">
        <f>IF(A$9="","",A$9)</f>
      </c>
      <c r="H118" s="39"/>
      <c r="I118" s="39"/>
      <c r="J118" s="39"/>
      <c r="K118" s="39"/>
      <c r="L118" s="39"/>
      <c r="M118" s="39"/>
      <c r="N118" s="39">
        <f>IF(H$9="","",H$9)</f>
      </c>
      <c r="O118" s="39"/>
      <c r="P118" s="39"/>
      <c r="Q118" s="39"/>
      <c r="R118" s="39"/>
      <c r="S118" s="39"/>
      <c r="T118" s="39"/>
      <c r="U118" s="36" t="s">
        <v>0</v>
      </c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9"/>
      <c r="AQ118" s="39"/>
      <c r="AR118" s="39"/>
      <c r="AS118" s="39">
        <f>IF(AP118="","",IF(AP118&gt;AP119,"V"&amp;AP118,AP118))</f>
      </c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2"/>
      <c r="BS118" s="1"/>
      <c r="BT118" s="1"/>
      <c r="BU118" s="1"/>
      <c r="BV118" s="2"/>
      <c r="BW118" s="2"/>
      <c r="BX118" s="2"/>
      <c r="BY118" s="2"/>
      <c r="BZ118" s="2"/>
      <c r="CA118" s="2"/>
      <c r="CB118" s="2"/>
      <c r="CC118" s="2"/>
    </row>
    <row r="119" spans="1:81" ht="16.5" customHeight="1">
      <c r="A119" s="39"/>
      <c r="B119" s="39"/>
      <c r="C119" s="39"/>
      <c r="D119" s="39">
        <v>2</v>
      </c>
      <c r="E119" s="39"/>
      <c r="F119" s="39"/>
      <c r="G119" s="39">
        <f>IF(A$3="","",A$3)</f>
      </c>
      <c r="H119" s="39"/>
      <c r="I119" s="39"/>
      <c r="J119" s="39"/>
      <c r="K119" s="39"/>
      <c r="L119" s="39"/>
      <c r="M119" s="39"/>
      <c r="N119" s="39">
        <f>IF(H$3="","",H$3)</f>
      </c>
      <c r="O119" s="39"/>
      <c r="P119" s="39"/>
      <c r="Q119" s="39"/>
      <c r="R119" s="39"/>
      <c r="S119" s="39"/>
      <c r="T119" s="39"/>
      <c r="U119" s="36" t="s">
        <v>0</v>
      </c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9"/>
      <c r="AQ119" s="39"/>
      <c r="AR119" s="39"/>
      <c r="AS119" s="39">
        <f>IF(AP119="","",IF(AP119&gt;AP118,"V"&amp;AP119,AP119))</f>
      </c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2"/>
      <c r="BS119" s="1"/>
      <c r="BT119" s="1"/>
      <c r="BU119" s="1"/>
      <c r="BV119" s="2"/>
      <c r="BW119" s="2"/>
      <c r="BX119" s="2"/>
      <c r="BY119" s="2"/>
      <c r="BZ119" s="2"/>
      <c r="CA119" s="2"/>
      <c r="CB119" s="2"/>
      <c r="CC119" s="2"/>
    </row>
    <row r="121" spans="1:81" ht="16.5" customHeight="1">
      <c r="A121" s="39">
        <v>37</v>
      </c>
      <c r="B121" s="39"/>
      <c r="C121" s="39"/>
      <c r="D121" s="39">
        <v>6</v>
      </c>
      <c r="E121" s="39"/>
      <c r="F121" s="39"/>
      <c r="G121" s="39">
        <f>IF(A$7="","",A$7)</f>
      </c>
      <c r="H121" s="39"/>
      <c r="I121" s="39"/>
      <c r="J121" s="39"/>
      <c r="K121" s="39"/>
      <c r="L121" s="39"/>
      <c r="M121" s="39"/>
      <c r="N121" s="39">
        <f>IF(H$7="","",H$7)</f>
      </c>
      <c r="O121" s="39"/>
      <c r="P121" s="39"/>
      <c r="Q121" s="39"/>
      <c r="R121" s="39"/>
      <c r="S121" s="39"/>
      <c r="T121" s="39"/>
      <c r="U121" s="36" t="s">
        <v>0</v>
      </c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9"/>
      <c r="AQ121" s="39"/>
      <c r="AR121" s="39"/>
      <c r="AS121" s="39">
        <f>IF(AP121="","",IF(AP121&gt;AP122,"V"&amp;AP121,AP121))</f>
      </c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2"/>
      <c r="BS121" s="1"/>
      <c r="BT121" s="1"/>
      <c r="BU121" s="1"/>
      <c r="BV121" s="2"/>
      <c r="BW121" s="2"/>
      <c r="BX121" s="2"/>
      <c r="BY121" s="2"/>
      <c r="BZ121" s="2"/>
      <c r="CA121" s="2"/>
      <c r="CB121" s="2"/>
      <c r="CC121" s="2"/>
    </row>
    <row r="122" spans="1:81" ht="16.5" customHeight="1">
      <c r="A122" s="39"/>
      <c r="B122" s="39"/>
      <c r="C122" s="39"/>
      <c r="D122" s="39">
        <v>4</v>
      </c>
      <c r="E122" s="39"/>
      <c r="F122" s="39"/>
      <c r="G122" s="39">
        <f>IF(A$5="","",A$5)</f>
      </c>
      <c r="H122" s="39"/>
      <c r="I122" s="39"/>
      <c r="J122" s="39"/>
      <c r="K122" s="39"/>
      <c r="L122" s="39"/>
      <c r="M122" s="39"/>
      <c r="N122" s="39">
        <f>IF(H$5="","",H$5)</f>
      </c>
      <c r="O122" s="39"/>
      <c r="P122" s="39"/>
      <c r="Q122" s="39"/>
      <c r="R122" s="39"/>
      <c r="S122" s="39"/>
      <c r="T122" s="39"/>
      <c r="U122" s="36" t="s">
        <v>0</v>
      </c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9"/>
      <c r="AQ122" s="39"/>
      <c r="AR122" s="39"/>
      <c r="AS122" s="39">
        <f>IF(AP122="","",IF(AP122&gt;AP121,"V"&amp;AP122,AP122))</f>
      </c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2"/>
      <c r="BS122" s="1"/>
      <c r="BT122" s="1"/>
      <c r="BU122" s="1"/>
      <c r="BV122" s="2"/>
      <c r="BW122" s="2"/>
      <c r="BX122" s="2"/>
      <c r="BY122" s="2"/>
      <c r="BZ122" s="2"/>
      <c r="CA122" s="2"/>
      <c r="CB122" s="2"/>
      <c r="CC122" s="2"/>
    </row>
    <row r="124" spans="1:81" ht="16.5" customHeight="1">
      <c r="A124" s="39">
        <v>38</v>
      </c>
      <c r="B124" s="39"/>
      <c r="C124" s="39"/>
      <c r="D124" s="39">
        <v>9</v>
      </c>
      <c r="E124" s="39"/>
      <c r="F124" s="39"/>
      <c r="G124" s="39">
        <f>IF(A$10="","",A$10)</f>
      </c>
      <c r="H124" s="39"/>
      <c r="I124" s="39"/>
      <c r="J124" s="39"/>
      <c r="K124" s="39"/>
      <c r="L124" s="39"/>
      <c r="M124" s="39"/>
      <c r="N124" s="39">
        <f>IF(H$10="","",H$10)</f>
      </c>
      <c r="O124" s="39"/>
      <c r="P124" s="39"/>
      <c r="Q124" s="39"/>
      <c r="R124" s="39"/>
      <c r="S124" s="39"/>
      <c r="T124" s="39"/>
      <c r="U124" s="36" t="s">
        <v>0</v>
      </c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9"/>
      <c r="AQ124" s="39"/>
      <c r="AR124" s="39"/>
      <c r="AS124" s="39">
        <f>IF(AP124="","",IF(AP124&gt;AP125,"V"&amp;AP124,AP124))</f>
      </c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2"/>
      <c r="BS124" s="1"/>
      <c r="BT124" s="1"/>
      <c r="BU124" s="1"/>
      <c r="BV124" s="2"/>
      <c r="BW124" s="2"/>
      <c r="BX124" s="2"/>
      <c r="BY124" s="2"/>
      <c r="BZ124" s="2"/>
      <c r="CA124" s="2"/>
      <c r="CB124" s="2"/>
      <c r="CC124" s="2"/>
    </row>
    <row r="125" spans="1:81" ht="16.5" customHeight="1">
      <c r="A125" s="39"/>
      <c r="B125" s="39"/>
      <c r="C125" s="39"/>
      <c r="D125" s="39">
        <v>5</v>
      </c>
      <c r="E125" s="39"/>
      <c r="F125" s="39"/>
      <c r="G125" s="39">
        <f>IF(A$6="","",A$6)</f>
      </c>
      <c r="H125" s="39"/>
      <c r="I125" s="39"/>
      <c r="J125" s="39"/>
      <c r="K125" s="39"/>
      <c r="L125" s="39"/>
      <c r="M125" s="39"/>
      <c r="N125" s="39">
        <f>IF(H$6="","",H$6)</f>
      </c>
      <c r="O125" s="39"/>
      <c r="P125" s="39"/>
      <c r="Q125" s="39"/>
      <c r="R125" s="39"/>
      <c r="S125" s="39"/>
      <c r="T125" s="39"/>
      <c r="U125" s="36" t="s">
        <v>0</v>
      </c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9"/>
      <c r="AQ125" s="39"/>
      <c r="AR125" s="39"/>
      <c r="AS125" s="39">
        <f>IF(AP125="","",IF(AP125&gt;AP124,"V"&amp;AP125,AP125))</f>
      </c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2"/>
      <c r="BS125" s="1"/>
      <c r="BT125" s="1"/>
      <c r="BU125" s="1"/>
      <c r="BV125" s="2"/>
      <c r="BW125" s="2"/>
      <c r="BX125" s="2"/>
      <c r="BY125" s="2"/>
      <c r="BZ125" s="2"/>
      <c r="CA125" s="2"/>
      <c r="CB125" s="2"/>
      <c r="CC125" s="2"/>
    </row>
    <row r="127" spans="1:81" ht="16.5" customHeight="1">
      <c r="A127" s="39">
        <v>39</v>
      </c>
      <c r="B127" s="39"/>
      <c r="C127" s="39"/>
      <c r="D127" s="39">
        <v>10</v>
      </c>
      <c r="E127" s="39"/>
      <c r="F127" s="39"/>
      <c r="G127" s="39">
        <f>IF(A$11="","",A$11)</f>
      </c>
      <c r="H127" s="39"/>
      <c r="I127" s="39"/>
      <c r="J127" s="39"/>
      <c r="K127" s="39"/>
      <c r="L127" s="39"/>
      <c r="M127" s="39"/>
      <c r="N127" s="39">
        <f>IF(H$11="","",H$11)</f>
      </c>
      <c r="O127" s="39"/>
      <c r="P127" s="39"/>
      <c r="Q127" s="39"/>
      <c r="R127" s="39"/>
      <c r="S127" s="39"/>
      <c r="T127" s="39"/>
      <c r="U127" s="36" t="s">
        <v>0</v>
      </c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9"/>
      <c r="AQ127" s="39"/>
      <c r="AR127" s="39"/>
      <c r="AS127" s="39">
        <f>IF(AP127="","",IF(AP127&gt;AP128,"V"&amp;AP127,AP127))</f>
      </c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2"/>
      <c r="BS127" s="1"/>
      <c r="BT127" s="1"/>
      <c r="BU127" s="1"/>
      <c r="BV127" s="2"/>
      <c r="BW127" s="2"/>
      <c r="BX127" s="2"/>
      <c r="BY127" s="2"/>
      <c r="BZ127" s="2"/>
      <c r="CA127" s="2"/>
      <c r="CB127" s="2"/>
      <c r="CC127" s="2"/>
    </row>
    <row r="128" spans="1:81" ht="16.5" customHeight="1">
      <c r="A128" s="39"/>
      <c r="B128" s="39"/>
      <c r="C128" s="39"/>
      <c r="D128" s="39">
        <v>3</v>
      </c>
      <c r="E128" s="39"/>
      <c r="F128" s="39"/>
      <c r="G128" s="39">
        <f>IF(A$4="","",A$4)</f>
      </c>
      <c r="H128" s="39"/>
      <c r="I128" s="39"/>
      <c r="J128" s="39"/>
      <c r="K128" s="39"/>
      <c r="L128" s="39"/>
      <c r="M128" s="39"/>
      <c r="N128" s="39">
        <f>IF(H$4="","",H$4)</f>
      </c>
      <c r="O128" s="39"/>
      <c r="P128" s="39"/>
      <c r="Q128" s="39"/>
      <c r="R128" s="39"/>
      <c r="S128" s="39"/>
      <c r="T128" s="39"/>
      <c r="U128" s="36" t="s">
        <v>0</v>
      </c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9"/>
      <c r="AQ128" s="39"/>
      <c r="AR128" s="39"/>
      <c r="AS128" s="39">
        <f>IF(AP128="","",IF(AP128&gt;AP127,"V"&amp;AP128,AP128))</f>
      </c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2"/>
      <c r="BS128" s="1"/>
      <c r="BT128" s="1"/>
      <c r="BU128" s="1"/>
      <c r="BV128" s="2"/>
      <c r="BW128" s="2"/>
      <c r="BX128" s="2"/>
      <c r="BY128" s="2"/>
      <c r="BZ128" s="2"/>
      <c r="CA128" s="2"/>
      <c r="CB128" s="2"/>
      <c r="CC128" s="2"/>
    </row>
    <row r="130" spans="1:81" ht="16.5" customHeight="1">
      <c r="A130" s="39">
        <v>40</v>
      </c>
      <c r="B130" s="39"/>
      <c r="C130" s="39"/>
      <c r="D130" s="39">
        <v>7</v>
      </c>
      <c r="E130" s="39"/>
      <c r="F130" s="39"/>
      <c r="G130" s="39">
        <f>IF(A$8="","",A$8)</f>
      </c>
      <c r="H130" s="39"/>
      <c r="I130" s="39"/>
      <c r="J130" s="39"/>
      <c r="K130" s="39"/>
      <c r="L130" s="39"/>
      <c r="M130" s="39"/>
      <c r="N130" s="39">
        <f>IF(H$8="","",H$8)</f>
      </c>
      <c r="O130" s="39"/>
      <c r="P130" s="39"/>
      <c r="Q130" s="39"/>
      <c r="R130" s="39"/>
      <c r="S130" s="39"/>
      <c r="T130" s="39"/>
      <c r="U130" s="36" t="s">
        <v>0</v>
      </c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9"/>
      <c r="AQ130" s="39"/>
      <c r="AR130" s="39"/>
      <c r="AS130" s="39">
        <f>IF(AP130="","",IF(AP130&gt;AP131,"V"&amp;AP130,AP130))</f>
      </c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2"/>
      <c r="BS130" s="1"/>
      <c r="BT130" s="1"/>
      <c r="BU130" s="1"/>
      <c r="BV130" s="2"/>
      <c r="BW130" s="2"/>
      <c r="BX130" s="2"/>
      <c r="BY130" s="2"/>
      <c r="BZ130" s="2"/>
      <c r="CA130" s="2"/>
      <c r="CB130" s="2"/>
      <c r="CC130" s="2"/>
    </row>
    <row r="131" spans="1:81" ht="16.5" customHeight="1">
      <c r="A131" s="39"/>
      <c r="B131" s="39"/>
      <c r="C131" s="39"/>
      <c r="D131" s="39">
        <v>1</v>
      </c>
      <c r="E131" s="39"/>
      <c r="F131" s="39"/>
      <c r="G131" s="36">
        <f>IF(A$2="","",A$2)</f>
      </c>
      <c r="H131" s="37"/>
      <c r="I131" s="37"/>
      <c r="J131" s="37"/>
      <c r="K131" s="37"/>
      <c r="L131" s="37"/>
      <c r="M131" s="38"/>
      <c r="N131" s="36">
        <f>IF(H$2="","",H$2)</f>
      </c>
      <c r="O131" s="37"/>
      <c r="P131" s="37"/>
      <c r="Q131" s="37"/>
      <c r="R131" s="37"/>
      <c r="S131" s="37"/>
      <c r="T131" s="38"/>
      <c r="U131" s="36" t="s">
        <v>0</v>
      </c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9"/>
      <c r="AQ131" s="39"/>
      <c r="AR131" s="39"/>
      <c r="AS131" s="39">
        <f>IF(AP131="","",IF(AP131&gt;AP130,"V"&amp;AP131,AP131))</f>
      </c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2"/>
      <c r="BS131" s="1"/>
      <c r="BT131" s="1"/>
      <c r="BU131" s="1"/>
      <c r="BV131" s="2"/>
      <c r="BW131" s="2"/>
      <c r="BX131" s="2"/>
      <c r="BY131" s="2"/>
      <c r="BZ131" s="2"/>
      <c r="CA131" s="2"/>
      <c r="CB131" s="2"/>
      <c r="CC131" s="2"/>
    </row>
    <row r="133" spans="1:81" ht="16.5" customHeight="1">
      <c r="A133" s="39">
        <v>41</v>
      </c>
      <c r="B133" s="39"/>
      <c r="C133" s="39"/>
      <c r="D133" s="39">
        <v>4</v>
      </c>
      <c r="E133" s="39"/>
      <c r="F133" s="39"/>
      <c r="G133" s="39">
        <f>IF(A$5="","",A$5)</f>
      </c>
      <c r="H133" s="39"/>
      <c r="I133" s="39"/>
      <c r="J133" s="39"/>
      <c r="K133" s="39"/>
      <c r="L133" s="39"/>
      <c r="M133" s="39"/>
      <c r="N133" s="39">
        <f>IF(H$5="","",H$5)</f>
      </c>
      <c r="O133" s="39"/>
      <c r="P133" s="39"/>
      <c r="Q133" s="39"/>
      <c r="R133" s="39"/>
      <c r="S133" s="39"/>
      <c r="T133" s="39"/>
      <c r="U133" s="36" t="s">
        <v>0</v>
      </c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9"/>
      <c r="AQ133" s="39"/>
      <c r="AR133" s="39"/>
      <c r="AS133" s="39">
        <f>IF(AP133="","",IF(AP133&gt;AP134,"V"&amp;AP133,AP133))</f>
      </c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2"/>
      <c r="BS133" s="1"/>
      <c r="BT133" s="1"/>
      <c r="BU133" s="1"/>
      <c r="BV133" s="2"/>
      <c r="BW133" s="2"/>
      <c r="BX133" s="2"/>
      <c r="BY133" s="2"/>
      <c r="BZ133" s="2"/>
      <c r="CA133" s="2"/>
      <c r="CB133" s="2"/>
      <c r="CC133" s="2"/>
    </row>
    <row r="134" spans="1:81" ht="16.5" customHeight="1">
      <c r="A134" s="39"/>
      <c r="B134" s="39"/>
      <c r="C134" s="39"/>
      <c r="D134" s="39">
        <v>8</v>
      </c>
      <c r="E134" s="39"/>
      <c r="F134" s="39"/>
      <c r="G134" s="39">
        <f>IF(A$9="","",A$9)</f>
      </c>
      <c r="H134" s="39"/>
      <c r="I134" s="39"/>
      <c r="J134" s="39"/>
      <c r="K134" s="39"/>
      <c r="L134" s="39"/>
      <c r="M134" s="39"/>
      <c r="N134" s="39">
        <f>IF(H$9="","",H$9)</f>
      </c>
      <c r="O134" s="39"/>
      <c r="P134" s="39"/>
      <c r="Q134" s="39"/>
      <c r="R134" s="39"/>
      <c r="S134" s="39"/>
      <c r="T134" s="39"/>
      <c r="U134" s="36" t="s">
        <v>0</v>
      </c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9"/>
      <c r="AQ134" s="39"/>
      <c r="AR134" s="39"/>
      <c r="AS134" s="39">
        <f>IF(AP134="","",IF(AP134&gt;AP133,"V"&amp;AP134,AP134))</f>
      </c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2"/>
      <c r="BS134" s="1"/>
      <c r="BT134" s="1"/>
      <c r="BU134" s="1"/>
      <c r="BV134" s="2"/>
      <c r="BW134" s="2"/>
      <c r="BX134" s="2"/>
      <c r="BY134" s="2"/>
      <c r="BZ134" s="2"/>
      <c r="CA134" s="2"/>
      <c r="CB134" s="2"/>
      <c r="CC134" s="2"/>
    </row>
    <row r="136" spans="1:81" ht="16.5" customHeight="1">
      <c r="A136" s="39">
        <v>42</v>
      </c>
      <c r="B136" s="39"/>
      <c r="C136" s="39"/>
      <c r="D136" s="39">
        <v>2</v>
      </c>
      <c r="E136" s="39"/>
      <c r="F136" s="39"/>
      <c r="G136" s="39">
        <f>IF(A$3="","",A$3)</f>
      </c>
      <c r="H136" s="39"/>
      <c r="I136" s="39"/>
      <c r="J136" s="39"/>
      <c r="K136" s="39"/>
      <c r="L136" s="39"/>
      <c r="M136" s="39"/>
      <c r="N136" s="39">
        <f>IF(H$3="","",H$3)</f>
      </c>
      <c r="O136" s="39"/>
      <c r="P136" s="39"/>
      <c r="Q136" s="39"/>
      <c r="R136" s="39"/>
      <c r="S136" s="39"/>
      <c r="T136" s="39"/>
      <c r="U136" s="36" t="s">
        <v>0</v>
      </c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9"/>
      <c r="AQ136" s="39"/>
      <c r="AR136" s="39"/>
      <c r="AS136" s="39">
        <f>IF(AP136="","",IF(AP136&gt;AP137,"V"&amp;AP136,AP136))</f>
      </c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2"/>
      <c r="BS136" s="1"/>
      <c r="BT136" s="1"/>
      <c r="BU136" s="1"/>
      <c r="BV136" s="2"/>
      <c r="BW136" s="2"/>
      <c r="BX136" s="2"/>
      <c r="BY136" s="2"/>
      <c r="BZ136" s="2"/>
      <c r="CA136" s="2"/>
      <c r="CB136" s="2"/>
      <c r="CC136" s="2"/>
    </row>
    <row r="137" spans="1:81" ht="16.5" customHeight="1">
      <c r="A137" s="39"/>
      <c r="B137" s="39"/>
      <c r="C137" s="39"/>
      <c r="D137" s="39">
        <v>9</v>
      </c>
      <c r="E137" s="39"/>
      <c r="F137" s="39"/>
      <c r="G137" s="39">
        <f>IF(A$10="","",A$10)</f>
      </c>
      <c r="H137" s="39"/>
      <c r="I137" s="39"/>
      <c r="J137" s="39"/>
      <c r="K137" s="39"/>
      <c r="L137" s="39"/>
      <c r="M137" s="39"/>
      <c r="N137" s="39">
        <f>IF(H$10="","",H$10)</f>
      </c>
      <c r="O137" s="39"/>
      <c r="P137" s="39"/>
      <c r="Q137" s="39"/>
      <c r="R137" s="39"/>
      <c r="S137" s="39"/>
      <c r="T137" s="39"/>
      <c r="U137" s="36" t="s">
        <v>0</v>
      </c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9"/>
      <c r="AQ137" s="39"/>
      <c r="AR137" s="39"/>
      <c r="AS137" s="39">
        <f>IF(AP137="","",IF(AP137&gt;AP136,"V"&amp;AP137,AP137))</f>
      </c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2"/>
      <c r="BS137" s="1"/>
      <c r="BT137" s="1"/>
      <c r="BU137" s="1"/>
      <c r="BV137" s="2"/>
      <c r="BW137" s="2"/>
      <c r="BX137" s="2"/>
      <c r="BY137" s="2"/>
      <c r="BZ137" s="2"/>
      <c r="CA137" s="2"/>
      <c r="CB137" s="2"/>
      <c r="CC137" s="2"/>
    </row>
    <row r="139" spans="1:81" ht="16.5" customHeight="1">
      <c r="A139" s="39">
        <v>43</v>
      </c>
      <c r="B139" s="39"/>
      <c r="C139" s="39"/>
      <c r="D139" s="39">
        <v>3</v>
      </c>
      <c r="E139" s="39"/>
      <c r="F139" s="39"/>
      <c r="G139" s="39">
        <f>IF(A$4="","",A$4)</f>
      </c>
      <c r="H139" s="39"/>
      <c r="I139" s="39"/>
      <c r="J139" s="39"/>
      <c r="K139" s="39"/>
      <c r="L139" s="39"/>
      <c r="M139" s="39"/>
      <c r="N139" s="39">
        <f>IF(H$4="","",H$4)</f>
      </c>
      <c r="O139" s="39"/>
      <c r="P139" s="39"/>
      <c r="Q139" s="39"/>
      <c r="R139" s="39"/>
      <c r="S139" s="39"/>
      <c r="T139" s="39"/>
      <c r="U139" s="36" t="s">
        <v>0</v>
      </c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9"/>
      <c r="AQ139" s="39"/>
      <c r="AR139" s="39"/>
      <c r="AS139" s="39">
        <f>IF(AP139="","",IF(AP139&gt;AP140,"V"&amp;AP139,AP139))</f>
      </c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2"/>
      <c r="BS139" s="1"/>
      <c r="BT139" s="1"/>
      <c r="BU139" s="1"/>
      <c r="BV139" s="2"/>
      <c r="BW139" s="2"/>
      <c r="BX139" s="2"/>
      <c r="BY139" s="2"/>
      <c r="BZ139" s="2"/>
      <c r="CA139" s="2"/>
      <c r="CB139" s="2"/>
      <c r="CC139" s="2"/>
    </row>
    <row r="140" spans="1:81" ht="16.5" customHeight="1">
      <c r="A140" s="39"/>
      <c r="B140" s="39"/>
      <c r="C140" s="39"/>
      <c r="D140" s="39">
        <v>6</v>
      </c>
      <c r="E140" s="39"/>
      <c r="F140" s="39"/>
      <c r="G140" s="39">
        <f>IF(A$7="","",A$7)</f>
      </c>
      <c r="H140" s="39"/>
      <c r="I140" s="39"/>
      <c r="J140" s="39"/>
      <c r="K140" s="39"/>
      <c r="L140" s="39"/>
      <c r="M140" s="39"/>
      <c r="N140" s="39">
        <f>IF(H$7="","",H$7)</f>
      </c>
      <c r="O140" s="39"/>
      <c r="P140" s="39"/>
      <c r="Q140" s="39"/>
      <c r="R140" s="39"/>
      <c r="S140" s="39"/>
      <c r="T140" s="39"/>
      <c r="U140" s="36" t="s">
        <v>0</v>
      </c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9"/>
      <c r="AQ140" s="39"/>
      <c r="AR140" s="39"/>
      <c r="AS140" s="39">
        <f>IF(AP140="","",IF(AP140&gt;AP139,"V"&amp;AP140,AP140))</f>
      </c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2"/>
      <c r="BS140" s="1"/>
      <c r="BT140" s="1"/>
      <c r="BU140" s="1"/>
      <c r="BV140" s="2"/>
      <c r="BW140" s="2"/>
      <c r="BX140" s="2"/>
      <c r="BY140" s="2"/>
      <c r="BZ140" s="2"/>
      <c r="CA140" s="2"/>
      <c r="CB140" s="2"/>
      <c r="CC140" s="2"/>
    </row>
    <row r="142" spans="1:81" ht="16.5" customHeight="1">
      <c r="A142" s="39">
        <v>44</v>
      </c>
      <c r="B142" s="39"/>
      <c r="C142" s="39"/>
      <c r="D142" s="39">
        <v>5</v>
      </c>
      <c r="E142" s="39"/>
      <c r="F142" s="39"/>
      <c r="G142" s="39">
        <f>IF(A$6="","",A$6)</f>
      </c>
      <c r="H142" s="39"/>
      <c r="I142" s="39"/>
      <c r="J142" s="39"/>
      <c r="K142" s="39"/>
      <c r="L142" s="39"/>
      <c r="M142" s="39"/>
      <c r="N142" s="39">
        <f>IF(H$6="","",H$6)</f>
      </c>
      <c r="O142" s="39"/>
      <c r="P142" s="39"/>
      <c r="Q142" s="39"/>
      <c r="R142" s="39"/>
      <c r="S142" s="39"/>
      <c r="T142" s="39"/>
      <c r="U142" s="36" t="s">
        <v>0</v>
      </c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9"/>
      <c r="AQ142" s="39"/>
      <c r="AR142" s="39"/>
      <c r="AS142" s="39">
        <f>IF(AP142="","",IF(AP142&gt;AP143,"V"&amp;AP142,AP142))</f>
      </c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2"/>
      <c r="BS142" s="1"/>
      <c r="BT142" s="1"/>
      <c r="BU142" s="1"/>
      <c r="BV142" s="2"/>
      <c r="BW142" s="2"/>
      <c r="BX142" s="2"/>
      <c r="BY142" s="2"/>
      <c r="BZ142" s="2"/>
      <c r="CA142" s="2"/>
      <c r="CB142" s="2"/>
      <c r="CC142" s="2"/>
    </row>
    <row r="143" spans="1:81" ht="16.5" customHeight="1">
      <c r="A143" s="39"/>
      <c r="B143" s="39"/>
      <c r="C143" s="39"/>
      <c r="D143" s="39">
        <v>7</v>
      </c>
      <c r="E143" s="39"/>
      <c r="F143" s="39"/>
      <c r="G143" s="39">
        <f>IF(A$8="","",A$8)</f>
      </c>
      <c r="H143" s="39"/>
      <c r="I143" s="39"/>
      <c r="J143" s="39"/>
      <c r="K143" s="39"/>
      <c r="L143" s="39"/>
      <c r="M143" s="39"/>
      <c r="N143" s="39">
        <f>IF(H$8="","",H$8)</f>
      </c>
      <c r="O143" s="39"/>
      <c r="P143" s="39"/>
      <c r="Q143" s="39"/>
      <c r="R143" s="39"/>
      <c r="S143" s="39"/>
      <c r="T143" s="39"/>
      <c r="U143" s="36" t="s">
        <v>0</v>
      </c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9"/>
      <c r="AQ143" s="39"/>
      <c r="AR143" s="39"/>
      <c r="AS143" s="39">
        <f>IF(AP143="","",IF(AP143&gt;AP142,"V"&amp;AP143,AP143))</f>
      </c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2"/>
      <c r="BS143" s="1"/>
      <c r="BT143" s="1"/>
      <c r="BU143" s="1"/>
      <c r="BV143" s="2"/>
      <c r="BW143" s="2"/>
      <c r="BX143" s="2"/>
      <c r="BY143" s="2"/>
      <c r="BZ143" s="2"/>
      <c r="CA143" s="2"/>
      <c r="CB143" s="2"/>
      <c r="CC143" s="2"/>
    </row>
    <row r="145" spans="1:81" ht="16.5" customHeight="1">
      <c r="A145" s="39">
        <v>45</v>
      </c>
      <c r="B145" s="39"/>
      <c r="C145" s="39"/>
      <c r="D145" s="39">
        <v>1</v>
      </c>
      <c r="E145" s="39"/>
      <c r="F145" s="39"/>
      <c r="G145" s="36">
        <f>IF(A$2="","",A$2)</f>
      </c>
      <c r="H145" s="37"/>
      <c r="I145" s="37"/>
      <c r="J145" s="37"/>
      <c r="K145" s="37"/>
      <c r="L145" s="37"/>
      <c r="M145" s="38"/>
      <c r="N145" s="36">
        <f>IF(H$2="","",H$2)</f>
      </c>
      <c r="O145" s="37"/>
      <c r="P145" s="37"/>
      <c r="Q145" s="37"/>
      <c r="R145" s="37"/>
      <c r="S145" s="37"/>
      <c r="T145" s="38"/>
      <c r="U145" s="36" t="s">
        <v>0</v>
      </c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9"/>
      <c r="AQ145" s="39"/>
      <c r="AR145" s="39"/>
      <c r="AS145" s="39">
        <f>IF(AP145="","",IF(AP145&gt;AP146,"V"&amp;AP145,AP145))</f>
      </c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2"/>
      <c r="BS145" s="1"/>
      <c r="BT145" s="1"/>
      <c r="BU145" s="1"/>
      <c r="BV145" s="2"/>
      <c r="BW145" s="2"/>
      <c r="BX145" s="2"/>
      <c r="BY145" s="2"/>
      <c r="BZ145" s="2"/>
      <c r="CA145" s="2"/>
      <c r="CB145" s="2"/>
      <c r="CC145" s="2"/>
    </row>
    <row r="146" spans="1:81" ht="16.5" customHeight="1">
      <c r="A146" s="39"/>
      <c r="B146" s="39"/>
      <c r="C146" s="39"/>
      <c r="D146" s="39">
        <v>10</v>
      </c>
      <c r="E146" s="39"/>
      <c r="F146" s="39"/>
      <c r="G146" s="39">
        <f>IF(A$11="","",A$11)</f>
      </c>
      <c r="H146" s="39"/>
      <c r="I146" s="39"/>
      <c r="J146" s="39"/>
      <c r="K146" s="39"/>
      <c r="L146" s="39"/>
      <c r="M146" s="39"/>
      <c r="N146" s="39">
        <f>IF(H$11="","",H$11)</f>
      </c>
      <c r="O146" s="39"/>
      <c r="P146" s="39"/>
      <c r="Q146" s="39"/>
      <c r="R146" s="39"/>
      <c r="S146" s="39"/>
      <c r="T146" s="39"/>
      <c r="U146" s="36" t="s">
        <v>0</v>
      </c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9"/>
      <c r="AQ146" s="39"/>
      <c r="AR146" s="39"/>
      <c r="AS146" s="39">
        <f>IF(AP146="","",IF(AP146&gt;AP145,"V"&amp;AP146,AP146))</f>
      </c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2"/>
      <c r="BS146" s="1"/>
      <c r="BT146" s="1"/>
      <c r="BU146" s="1"/>
      <c r="BV146" s="2"/>
      <c r="BW146" s="2"/>
      <c r="BX146" s="2"/>
      <c r="BY146" s="2"/>
      <c r="BZ146" s="2"/>
      <c r="CA146" s="2"/>
      <c r="CB146" s="2"/>
      <c r="CC146" s="2"/>
    </row>
  </sheetData>
  <sheetProtection/>
  <mergeCells count="918">
    <mergeCell ref="AS145:AU145"/>
    <mergeCell ref="AV145:BH145"/>
    <mergeCell ref="BI145:BQ146"/>
    <mergeCell ref="D146:F146"/>
    <mergeCell ref="G146:M146"/>
    <mergeCell ref="N146:T146"/>
    <mergeCell ref="U146:AO146"/>
    <mergeCell ref="AP146:AR146"/>
    <mergeCell ref="AS146:AU146"/>
    <mergeCell ref="AV146:BH146"/>
    <mergeCell ref="A145:C146"/>
    <mergeCell ref="D145:F145"/>
    <mergeCell ref="G145:M145"/>
    <mergeCell ref="N145:T145"/>
    <mergeCell ref="U145:AO145"/>
    <mergeCell ref="AP145:AR145"/>
    <mergeCell ref="AS142:AU142"/>
    <mergeCell ref="AV142:BH142"/>
    <mergeCell ref="BI142:BQ143"/>
    <mergeCell ref="D143:F143"/>
    <mergeCell ref="G143:M143"/>
    <mergeCell ref="N143:T143"/>
    <mergeCell ref="U143:AO143"/>
    <mergeCell ref="AP143:AR143"/>
    <mergeCell ref="AS143:AU143"/>
    <mergeCell ref="AV143:BH143"/>
    <mergeCell ref="A142:C143"/>
    <mergeCell ref="D142:F142"/>
    <mergeCell ref="G142:M142"/>
    <mergeCell ref="N142:T142"/>
    <mergeCell ref="U142:AO142"/>
    <mergeCell ref="AP142:AR142"/>
    <mergeCell ref="AS139:AU139"/>
    <mergeCell ref="AV139:BH139"/>
    <mergeCell ref="BI139:BQ140"/>
    <mergeCell ref="D140:F140"/>
    <mergeCell ref="G140:M140"/>
    <mergeCell ref="N140:T140"/>
    <mergeCell ref="U140:AO140"/>
    <mergeCell ref="AP140:AR140"/>
    <mergeCell ref="AS140:AU140"/>
    <mergeCell ref="AV140:BH140"/>
    <mergeCell ref="A139:C140"/>
    <mergeCell ref="D139:F139"/>
    <mergeCell ref="G139:M139"/>
    <mergeCell ref="N139:T139"/>
    <mergeCell ref="U139:AO139"/>
    <mergeCell ref="AP139:AR139"/>
    <mergeCell ref="AS136:AU136"/>
    <mergeCell ref="AV136:BH136"/>
    <mergeCell ref="BI136:BQ137"/>
    <mergeCell ref="D137:F137"/>
    <mergeCell ref="G137:M137"/>
    <mergeCell ref="N137:T137"/>
    <mergeCell ref="U137:AO137"/>
    <mergeCell ref="AP137:AR137"/>
    <mergeCell ref="AS137:AU137"/>
    <mergeCell ref="AV137:BH137"/>
    <mergeCell ref="A136:C137"/>
    <mergeCell ref="D136:F136"/>
    <mergeCell ref="G136:M136"/>
    <mergeCell ref="N136:T136"/>
    <mergeCell ref="U136:AO136"/>
    <mergeCell ref="AP136:AR136"/>
    <mergeCell ref="AS133:AU133"/>
    <mergeCell ref="AV133:BH133"/>
    <mergeCell ref="BI133:BQ134"/>
    <mergeCell ref="D134:F134"/>
    <mergeCell ref="G134:M134"/>
    <mergeCell ref="N134:T134"/>
    <mergeCell ref="U134:AO134"/>
    <mergeCell ref="AP134:AR134"/>
    <mergeCell ref="AS134:AU134"/>
    <mergeCell ref="AV134:BH134"/>
    <mergeCell ref="A133:C134"/>
    <mergeCell ref="D133:F133"/>
    <mergeCell ref="G133:M133"/>
    <mergeCell ref="N133:T133"/>
    <mergeCell ref="U133:AO133"/>
    <mergeCell ref="AP133:AR133"/>
    <mergeCell ref="AS130:AU130"/>
    <mergeCell ref="AV130:BH130"/>
    <mergeCell ref="BI130:BQ131"/>
    <mergeCell ref="D131:F131"/>
    <mergeCell ref="G131:M131"/>
    <mergeCell ref="N131:T131"/>
    <mergeCell ref="U131:AO131"/>
    <mergeCell ref="AP131:AR131"/>
    <mergeCell ref="AS131:AU131"/>
    <mergeCell ref="AV131:BH131"/>
    <mergeCell ref="A130:C131"/>
    <mergeCell ref="D130:F130"/>
    <mergeCell ref="G130:M130"/>
    <mergeCell ref="N130:T130"/>
    <mergeCell ref="U130:AO130"/>
    <mergeCell ref="AP130:AR130"/>
    <mergeCell ref="AS127:AU127"/>
    <mergeCell ref="AV127:BH127"/>
    <mergeCell ref="BI127:BQ128"/>
    <mergeCell ref="D128:F128"/>
    <mergeCell ref="G128:M128"/>
    <mergeCell ref="N128:T128"/>
    <mergeCell ref="U128:AO128"/>
    <mergeCell ref="AP128:AR128"/>
    <mergeCell ref="AS128:AU128"/>
    <mergeCell ref="AV128:BH128"/>
    <mergeCell ref="A127:C128"/>
    <mergeCell ref="D127:F127"/>
    <mergeCell ref="G127:M127"/>
    <mergeCell ref="N127:T127"/>
    <mergeCell ref="U127:AO127"/>
    <mergeCell ref="AP127:AR127"/>
    <mergeCell ref="AS124:AU124"/>
    <mergeCell ref="AV124:BH124"/>
    <mergeCell ref="BI124:BQ125"/>
    <mergeCell ref="D125:F125"/>
    <mergeCell ref="G125:M125"/>
    <mergeCell ref="N125:T125"/>
    <mergeCell ref="U125:AO125"/>
    <mergeCell ref="AP125:AR125"/>
    <mergeCell ref="AS125:AU125"/>
    <mergeCell ref="AV125:BH125"/>
    <mergeCell ref="A124:C125"/>
    <mergeCell ref="D124:F124"/>
    <mergeCell ref="G124:M124"/>
    <mergeCell ref="N124:T124"/>
    <mergeCell ref="U124:AO124"/>
    <mergeCell ref="AP124:AR124"/>
    <mergeCell ref="AS121:AU121"/>
    <mergeCell ref="AV121:BH121"/>
    <mergeCell ref="BI121:BQ122"/>
    <mergeCell ref="D122:F122"/>
    <mergeCell ref="G122:M122"/>
    <mergeCell ref="N122:T122"/>
    <mergeCell ref="U122:AO122"/>
    <mergeCell ref="AP122:AR122"/>
    <mergeCell ref="AS122:AU122"/>
    <mergeCell ref="AV122:BH122"/>
    <mergeCell ref="A121:C122"/>
    <mergeCell ref="D121:F121"/>
    <mergeCell ref="G121:M121"/>
    <mergeCell ref="N121:T121"/>
    <mergeCell ref="U121:AO121"/>
    <mergeCell ref="AP121:AR121"/>
    <mergeCell ref="AS118:AU118"/>
    <mergeCell ref="AV118:BH118"/>
    <mergeCell ref="BI118:BQ119"/>
    <mergeCell ref="D119:F119"/>
    <mergeCell ref="G119:M119"/>
    <mergeCell ref="N119:T119"/>
    <mergeCell ref="U119:AO119"/>
    <mergeCell ref="AP119:AR119"/>
    <mergeCell ref="AS119:AU119"/>
    <mergeCell ref="AV119:BH119"/>
    <mergeCell ref="A118:C119"/>
    <mergeCell ref="D118:F118"/>
    <mergeCell ref="G118:M118"/>
    <mergeCell ref="N118:T118"/>
    <mergeCell ref="U118:AO118"/>
    <mergeCell ref="AP118:AR118"/>
    <mergeCell ref="AS115:AU115"/>
    <mergeCell ref="AV115:BH115"/>
    <mergeCell ref="BI115:BQ116"/>
    <mergeCell ref="D116:F116"/>
    <mergeCell ref="G116:M116"/>
    <mergeCell ref="N116:T116"/>
    <mergeCell ref="U116:AO116"/>
    <mergeCell ref="AP116:AR116"/>
    <mergeCell ref="AS116:AU116"/>
    <mergeCell ref="AV116:BH116"/>
    <mergeCell ref="A115:C116"/>
    <mergeCell ref="D115:F115"/>
    <mergeCell ref="G115:M115"/>
    <mergeCell ref="N115:T115"/>
    <mergeCell ref="U115:AO115"/>
    <mergeCell ref="AP115:AR115"/>
    <mergeCell ref="AS112:AU112"/>
    <mergeCell ref="AV112:BH112"/>
    <mergeCell ref="BI112:BQ113"/>
    <mergeCell ref="D113:F113"/>
    <mergeCell ref="G113:M113"/>
    <mergeCell ref="N113:T113"/>
    <mergeCell ref="U113:AO113"/>
    <mergeCell ref="AP113:AR113"/>
    <mergeCell ref="AS113:AU113"/>
    <mergeCell ref="AV113:BH113"/>
    <mergeCell ref="A112:C113"/>
    <mergeCell ref="D112:F112"/>
    <mergeCell ref="G112:M112"/>
    <mergeCell ref="N112:T112"/>
    <mergeCell ref="U112:AO112"/>
    <mergeCell ref="AP112:AR112"/>
    <mergeCell ref="AS109:AU109"/>
    <mergeCell ref="AV109:BH109"/>
    <mergeCell ref="BI109:BQ110"/>
    <mergeCell ref="D110:F110"/>
    <mergeCell ref="G110:M110"/>
    <mergeCell ref="N110:T110"/>
    <mergeCell ref="U110:AO110"/>
    <mergeCell ref="AP110:AR110"/>
    <mergeCell ref="AS110:AU110"/>
    <mergeCell ref="AV110:BH110"/>
    <mergeCell ref="A109:C110"/>
    <mergeCell ref="D109:F109"/>
    <mergeCell ref="G109:M109"/>
    <mergeCell ref="N109:T109"/>
    <mergeCell ref="U109:AO109"/>
    <mergeCell ref="AP109:AR109"/>
    <mergeCell ref="AS106:AU106"/>
    <mergeCell ref="AV106:BH106"/>
    <mergeCell ref="BI106:BQ107"/>
    <mergeCell ref="D107:F107"/>
    <mergeCell ref="G107:M107"/>
    <mergeCell ref="N107:T107"/>
    <mergeCell ref="U107:AO107"/>
    <mergeCell ref="AP107:AR107"/>
    <mergeCell ref="AS107:AU107"/>
    <mergeCell ref="AV107:BH107"/>
    <mergeCell ref="A106:C107"/>
    <mergeCell ref="D106:F106"/>
    <mergeCell ref="G106:M106"/>
    <mergeCell ref="N106:T106"/>
    <mergeCell ref="U106:AO106"/>
    <mergeCell ref="AP106:AR106"/>
    <mergeCell ref="AS103:AU103"/>
    <mergeCell ref="AV103:BH103"/>
    <mergeCell ref="BI103:BQ104"/>
    <mergeCell ref="D104:F104"/>
    <mergeCell ref="G104:M104"/>
    <mergeCell ref="N104:T104"/>
    <mergeCell ref="U104:AO104"/>
    <mergeCell ref="AP104:AR104"/>
    <mergeCell ref="AS104:AU104"/>
    <mergeCell ref="AV104:BH104"/>
    <mergeCell ref="A103:C104"/>
    <mergeCell ref="D103:F103"/>
    <mergeCell ref="G103:M103"/>
    <mergeCell ref="N103:T103"/>
    <mergeCell ref="U103:AO103"/>
    <mergeCell ref="AP103:AR103"/>
    <mergeCell ref="AS100:AU100"/>
    <mergeCell ref="AV100:BH100"/>
    <mergeCell ref="BI100:BQ101"/>
    <mergeCell ref="D101:F101"/>
    <mergeCell ref="G101:M101"/>
    <mergeCell ref="N101:T101"/>
    <mergeCell ref="U101:AO101"/>
    <mergeCell ref="AP101:AR101"/>
    <mergeCell ref="AS101:AU101"/>
    <mergeCell ref="AV101:BH101"/>
    <mergeCell ref="A100:C101"/>
    <mergeCell ref="D100:F100"/>
    <mergeCell ref="G100:M100"/>
    <mergeCell ref="N100:T100"/>
    <mergeCell ref="U100:AO100"/>
    <mergeCell ref="AP100:AR100"/>
    <mergeCell ref="AS97:AU97"/>
    <mergeCell ref="AV97:BH97"/>
    <mergeCell ref="BI97:BQ98"/>
    <mergeCell ref="D98:F98"/>
    <mergeCell ref="G98:M98"/>
    <mergeCell ref="N98:T98"/>
    <mergeCell ref="U98:AO98"/>
    <mergeCell ref="AP98:AR98"/>
    <mergeCell ref="AS98:AU98"/>
    <mergeCell ref="AV98:BH98"/>
    <mergeCell ref="BI94:BQ95"/>
    <mergeCell ref="AP95:AR95"/>
    <mergeCell ref="AS95:AU95"/>
    <mergeCell ref="AV95:BH95"/>
    <mergeCell ref="A97:C98"/>
    <mergeCell ref="D97:F97"/>
    <mergeCell ref="G97:M97"/>
    <mergeCell ref="N97:T97"/>
    <mergeCell ref="U97:AO97"/>
    <mergeCell ref="AP97:AR97"/>
    <mergeCell ref="AS89:AU89"/>
    <mergeCell ref="AV89:BH89"/>
    <mergeCell ref="AP91:AR91"/>
    <mergeCell ref="AS91:AU91"/>
    <mergeCell ref="AV91:BH91"/>
    <mergeCell ref="BI91:BQ92"/>
    <mergeCell ref="AP92:AR92"/>
    <mergeCell ref="AS92:AU92"/>
    <mergeCell ref="AV92:BH92"/>
    <mergeCell ref="AS83:AU83"/>
    <mergeCell ref="AV83:BH83"/>
    <mergeCell ref="AP85:AR85"/>
    <mergeCell ref="AS85:AU85"/>
    <mergeCell ref="AV85:BH85"/>
    <mergeCell ref="BI85:BQ86"/>
    <mergeCell ref="AP86:AR86"/>
    <mergeCell ref="AS86:AU86"/>
    <mergeCell ref="AV86:BH86"/>
    <mergeCell ref="AS77:AU77"/>
    <mergeCell ref="AV77:BH77"/>
    <mergeCell ref="AP79:AR79"/>
    <mergeCell ref="AS79:AU79"/>
    <mergeCell ref="AV79:BH79"/>
    <mergeCell ref="BI79:BQ80"/>
    <mergeCell ref="AP80:AR80"/>
    <mergeCell ref="AS80:AU80"/>
    <mergeCell ref="AV80:BH80"/>
    <mergeCell ref="AS71:AU71"/>
    <mergeCell ref="AV71:BH71"/>
    <mergeCell ref="AP73:AR73"/>
    <mergeCell ref="AS73:AU73"/>
    <mergeCell ref="AV73:BH73"/>
    <mergeCell ref="BI73:BQ74"/>
    <mergeCell ref="AP74:AR74"/>
    <mergeCell ref="AS74:AU74"/>
    <mergeCell ref="AV74:BH74"/>
    <mergeCell ref="AS65:AU65"/>
    <mergeCell ref="AV65:BH65"/>
    <mergeCell ref="AP67:AR67"/>
    <mergeCell ref="AS67:AU67"/>
    <mergeCell ref="AV67:BH67"/>
    <mergeCell ref="BI67:BQ68"/>
    <mergeCell ref="AP68:AR68"/>
    <mergeCell ref="AS68:AU68"/>
    <mergeCell ref="AV68:BH68"/>
    <mergeCell ref="AS59:AU59"/>
    <mergeCell ref="AV59:BH59"/>
    <mergeCell ref="AP61:AR61"/>
    <mergeCell ref="AS61:AU61"/>
    <mergeCell ref="AV61:BH61"/>
    <mergeCell ref="BI61:BQ62"/>
    <mergeCell ref="AP62:AR62"/>
    <mergeCell ref="AS62:AU62"/>
    <mergeCell ref="AV62:BH62"/>
    <mergeCell ref="AS53:AU53"/>
    <mergeCell ref="AV53:BH53"/>
    <mergeCell ref="AP55:AR55"/>
    <mergeCell ref="AS55:AU55"/>
    <mergeCell ref="AV55:BH55"/>
    <mergeCell ref="BI55:BQ56"/>
    <mergeCell ref="AP56:AR56"/>
    <mergeCell ref="AS56:AU56"/>
    <mergeCell ref="AV56:BH56"/>
    <mergeCell ref="AS47:AU47"/>
    <mergeCell ref="AV47:BH47"/>
    <mergeCell ref="AP49:AR49"/>
    <mergeCell ref="AS49:AU49"/>
    <mergeCell ref="AV49:BH49"/>
    <mergeCell ref="BI49:BQ50"/>
    <mergeCell ref="AP50:AR50"/>
    <mergeCell ref="AS50:AU50"/>
    <mergeCell ref="AV50:BH50"/>
    <mergeCell ref="BI46:BQ47"/>
    <mergeCell ref="AS41:AU41"/>
    <mergeCell ref="AV41:BH41"/>
    <mergeCell ref="AP43:AR43"/>
    <mergeCell ref="AS43:AU43"/>
    <mergeCell ref="AV43:BH43"/>
    <mergeCell ref="BI43:BQ44"/>
    <mergeCell ref="AP44:AR44"/>
    <mergeCell ref="AS44:AU44"/>
    <mergeCell ref="AV44:BH44"/>
    <mergeCell ref="AS35:AU35"/>
    <mergeCell ref="AV35:BH35"/>
    <mergeCell ref="AP37:AR37"/>
    <mergeCell ref="AS37:AU37"/>
    <mergeCell ref="AV37:BH37"/>
    <mergeCell ref="BI37:BQ38"/>
    <mergeCell ref="AP38:AR38"/>
    <mergeCell ref="AS38:AU38"/>
    <mergeCell ref="AV38:BH38"/>
    <mergeCell ref="BI34:BQ35"/>
    <mergeCell ref="AS29:AU29"/>
    <mergeCell ref="AV29:BH29"/>
    <mergeCell ref="AP31:AR31"/>
    <mergeCell ref="AS31:AU31"/>
    <mergeCell ref="AV31:BH31"/>
    <mergeCell ref="BI31:BQ32"/>
    <mergeCell ref="AP32:AR32"/>
    <mergeCell ref="AS32:AU32"/>
    <mergeCell ref="AV32:BH32"/>
    <mergeCell ref="BI28:BQ29"/>
    <mergeCell ref="AS23:AU23"/>
    <mergeCell ref="AV23:BH23"/>
    <mergeCell ref="AP25:AR25"/>
    <mergeCell ref="AS25:AU25"/>
    <mergeCell ref="AV25:BH25"/>
    <mergeCell ref="BI25:BQ26"/>
    <mergeCell ref="AP26:AR26"/>
    <mergeCell ref="AS26:AU26"/>
    <mergeCell ref="AV26:BH26"/>
    <mergeCell ref="BI22:BQ23"/>
    <mergeCell ref="AS17:AU17"/>
    <mergeCell ref="AV17:BH17"/>
    <mergeCell ref="AP19:AR19"/>
    <mergeCell ref="AS19:AU19"/>
    <mergeCell ref="AV19:BH19"/>
    <mergeCell ref="BI19:BQ20"/>
    <mergeCell ref="AP20:AR20"/>
    <mergeCell ref="AS20:AU20"/>
    <mergeCell ref="AV20:BH20"/>
    <mergeCell ref="AP13:AR13"/>
    <mergeCell ref="AP14:AR14"/>
    <mergeCell ref="AS13:AU13"/>
    <mergeCell ref="AS14:AU14"/>
    <mergeCell ref="AV13:BH13"/>
    <mergeCell ref="AV14:BH14"/>
    <mergeCell ref="BX10:CD10"/>
    <mergeCell ref="AV11:BB11"/>
    <mergeCell ref="BC11:BI11"/>
    <mergeCell ref="BJ11:BP11"/>
    <mergeCell ref="BQ11:BW11"/>
    <mergeCell ref="BX11:CD11"/>
    <mergeCell ref="AP11:AR11"/>
    <mergeCell ref="AS11:AU11"/>
    <mergeCell ref="AV10:BB10"/>
    <mergeCell ref="BC10:BI10"/>
    <mergeCell ref="BJ10:BP10"/>
    <mergeCell ref="BQ10:BW10"/>
    <mergeCell ref="AP10:AR10"/>
    <mergeCell ref="AS10:AU10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X10:Z10"/>
    <mergeCell ref="AA10:AC10"/>
    <mergeCell ref="AD10:AF10"/>
    <mergeCell ref="AG10:AI10"/>
    <mergeCell ref="AJ10:AL10"/>
    <mergeCell ref="AM10:AO10"/>
    <mergeCell ref="A10:G10"/>
    <mergeCell ref="H10:N10"/>
    <mergeCell ref="O10:Q10"/>
    <mergeCell ref="A11:G11"/>
    <mergeCell ref="H11:N11"/>
    <mergeCell ref="O11:Q11"/>
    <mergeCell ref="R10:T10"/>
    <mergeCell ref="U10:W10"/>
    <mergeCell ref="BI88:BQ89"/>
    <mergeCell ref="BI76:BQ77"/>
    <mergeCell ref="BI82:BQ83"/>
    <mergeCell ref="BI70:BQ71"/>
    <mergeCell ref="BI58:BQ59"/>
    <mergeCell ref="BI64:BQ65"/>
    <mergeCell ref="BI52:BQ53"/>
    <mergeCell ref="BI40:BQ41"/>
    <mergeCell ref="BI13:BQ14"/>
    <mergeCell ref="BI16:BQ17"/>
    <mergeCell ref="D95:F95"/>
    <mergeCell ref="G95:M95"/>
    <mergeCell ref="N95:T95"/>
    <mergeCell ref="U95:AO95"/>
    <mergeCell ref="AS94:AU94"/>
    <mergeCell ref="AV94:BH94"/>
    <mergeCell ref="D92:F92"/>
    <mergeCell ref="G92:M92"/>
    <mergeCell ref="A94:C95"/>
    <mergeCell ref="D94:F94"/>
    <mergeCell ref="G94:M94"/>
    <mergeCell ref="N94:T94"/>
    <mergeCell ref="U94:AO94"/>
    <mergeCell ref="AP94:AR94"/>
    <mergeCell ref="N92:T92"/>
    <mergeCell ref="U92:AO92"/>
    <mergeCell ref="A91:C92"/>
    <mergeCell ref="D91:F91"/>
    <mergeCell ref="G91:M91"/>
    <mergeCell ref="N91:T91"/>
    <mergeCell ref="U91:AO91"/>
    <mergeCell ref="N89:T89"/>
    <mergeCell ref="U89:AO89"/>
    <mergeCell ref="A88:C89"/>
    <mergeCell ref="D88:F88"/>
    <mergeCell ref="G88:M88"/>
    <mergeCell ref="N88:T88"/>
    <mergeCell ref="U88:AO88"/>
    <mergeCell ref="AP88:AR88"/>
    <mergeCell ref="AS88:AU88"/>
    <mergeCell ref="AV88:BH88"/>
    <mergeCell ref="AP89:AR89"/>
    <mergeCell ref="D86:F86"/>
    <mergeCell ref="G86:M86"/>
    <mergeCell ref="N86:T86"/>
    <mergeCell ref="U86:AO86"/>
    <mergeCell ref="D89:F89"/>
    <mergeCell ref="G89:M89"/>
    <mergeCell ref="A85:C86"/>
    <mergeCell ref="D85:F85"/>
    <mergeCell ref="G85:M85"/>
    <mergeCell ref="N85:T85"/>
    <mergeCell ref="U85:AO85"/>
    <mergeCell ref="D83:F83"/>
    <mergeCell ref="G83:M83"/>
    <mergeCell ref="N83:T83"/>
    <mergeCell ref="U83:AO83"/>
    <mergeCell ref="A82:C83"/>
    <mergeCell ref="D82:F82"/>
    <mergeCell ref="G82:M82"/>
    <mergeCell ref="N82:T82"/>
    <mergeCell ref="U82:AO82"/>
    <mergeCell ref="AP82:AR82"/>
    <mergeCell ref="AS82:AU82"/>
    <mergeCell ref="G77:M77"/>
    <mergeCell ref="N77:T77"/>
    <mergeCell ref="U77:AO77"/>
    <mergeCell ref="A76:C77"/>
    <mergeCell ref="AV82:BH82"/>
    <mergeCell ref="AP83:AR83"/>
    <mergeCell ref="D80:F80"/>
    <mergeCell ref="G80:M80"/>
    <mergeCell ref="N80:T80"/>
    <mergeCell ref="U80:AO80"/>
    <mergeCell ref="N76:T76"/>
    <mergeCell ref="U76:AO76"/>
    <mergeCell ref="AP76:AR76"/>
    <mergeCell ref="AS76:AU76"/>
    <mergeCell ref="A79:C80"/>
    <mergeCell ref="D79:F79"/>
    <mergeCell ref="G79:M79"/>
    <mergeCell ref="N79:T79"/>
    <mergeCell ref="U79:AO79"/>
    <mergeCell ref="D77:F77"/>
    <mergeCell ref="U71:AO71"/>
    <mergeCell ref="A70:C71"/>
    <mergeCell ref="AV76:BH76"/>
    <mergeCell ref="AP77:AR77"/>
    <mergeCell ref="D74:F74"/>
    <mergeCell ref="G74:M74"/>
    <mergeCell ref="N74:T74"/>
    <mergeCell ref="U74:AO74"/>
    <mergeCell ref="D76:F76"/>
    <mergeCell ref="G76:M76"/>
    <mergeCell ref="AP70:AR70"/>
    <mergeCell ref="AS70:AU70"/>
    <mergeCell ref="A73:C74"/>
    <mergeCell ref="D73:F73"/>
    <mergeCell ref="G73:M73"/>
    <mergeCell ref="N73:T73"/>
    <mergeCell ref="U73:AO73"/>
    <mergeCell ref="D71:F71"/>
    <mergeCell ref="G71:M71"/>
    <mergeCell ref="N71:T71"/>
    <mergeCell ref="AV70:BH70"/>
    <mergeCell ref="AP71:AR71"/>
    <mergeCell ref="D68:F68"/>
    <mergeCell ref="G68:M68"/>
    <mergeCell ref="N68:T68"/>
    <mergeCell ref="U68:AO68"/>
    <mergeCell ref="D70:F70"/>
    <mergeCell ref="G70:M70"/>
    <mergeCell ref="N70:T70"/>
    <mergeCell ref="U70:AO70"/>
    <mergeCell ref="A67:C68"/>
    <mergeCell ref="D67:F67"/>
    <mergeCell ref="G67:M67"/>
    <mergeCell ref="N67:T67"/>
    <mergeCell ref="U67:AO67"/>
    <mergeCell ref="D65:F65"/>
    <mergeCell ref="G65:M65"/>
    <mergeCell ref="N65:T65"/>
    <mergeCell ref="U65:AO65"/>
    <mergeCell ref="A64:C65"/>
    <mergeCell ref="D64:F64"/>
    <mergeCell ref="G64:M64"/>
    <mergeCell ref="N64:T64"/>
    <mergeCell ref="U64:AO64"/>
    <mergeCell ref="AP64:AR64"/>
    <mergeCell ref="AS64:AU64"/>
    <mergeCell ref="G59:M59"/>
    <mergeCell ref="N59:T59"/>
    <mergeCell ref="U59:AO59"/>
    <mergeCell ref="A58:C59"/>
    <mergeCell ref="AV64:BH64"/>
    <mergeCell ref="AP65:AR65"/>
    <mergeCell ref="D62:F62"/>
    <mergeCell ref="G62:M62"/>
    <mergeCell ref="N62:T62"/>
    <mergeCell ref="U62:AO62"/>
    <mergeCell ref="N58:T58"/>
    <mergeCell ref="U58:AO58"/>
    <mergeCell ref="AP58:AR58"/>
    <mergeCell ref="AS58:AU58"/>
    <mergeCell ref="A61:C62"/>
    <mergeCell ref="D61:F61"/>
    <mergeCell ref="G61:M61"/>
    <mergeCell ref="N61:T61"/>
    <mergeCell ref="U61:AO61"/>
    <mergeCell ref="D59:F59"/>
    <mergeCell ref="U53:AO53"/>
    <mergeCell ref="A52:C53"/>
    <mergeCell ref="AV58:BH58"/>
    <mergeCell ref="AP59:AR59"/>
    <mergeCell ref="D56:F56"/>
    <mergeCell ref="G56:M56"/>
    <mergeCell ref="N56:T56"/>
    <mergeCell ref="U56:AO56"/>
    <mergeCell ref="D58:F58"/>
    <mergeCell ref="G58:M58"/>
    <mergeCell ref="AP52:AR52"/>
    <mergeCell ref="AS52:AU52"/>
    <mergeCell ref="A55:C56"/>
    <mergeCell ref="D55:F55"/>
    <mergeCell ref="G55:M55"/>
    <mergeCell ref="N55:T55"/>
    <mergeCell ref="U55:AO55"/>
    <mergeCell ref="D53:F53"/>
    <mergeCell ref="G53:M53"/>
    <mergeCell ref="N53:T53"/>
    <mergeCell ref="AV52:BH52"/>
    <mergeCell ref="AP53:AR53"/>
    <mergeCell ref="D50:F50"/>
    <mergeCell ref="G50:M50"/>
    <mergeCell ref="N50:T50"/>
    <mergeCell ref="U50:AO50"/>
    <mergeCell ref="D52:F52"/>
    <mergeCell ref="G52:M52"/>
    <mergeCell ref="N52:T52"/>
    <mergeCell ref="U52:AO52"/>
    <mergeCell ref="A49:C50"/>
    <mergeCell ref="D49:F49"/>
    <mergeCell ref="G49:M49"/>
    <mergeCell ref="N49:T49"/>
    <mergeCell ref="U49:AO49"/>
    <mergeCell ref="D47:F47"/>
    <mergeCell ref="G47:M47"/>
    <mergeCell ref="N47:T47"/>
    <mergeCell ref="U47:AO47"/>
    <mergeCell ref="A46:C47"/>
    <mergeCell ref="D46:F46"/>
    <mergeCell ref="G46:M46"/>
    <mergeCell ref="N46:T46"/>
    <mergeCell ref="U46:AO46"/>
    <mergeCell ref="AP46:AR46"/>
    <mergeCell ref="AS46:AU46"/>
    <mergeCell ref="G41:M41"/>
    <mergeCell ref="N41:T41"/>
    <mergeCell ref="U41:AO41"/>
    <mergeCell ref="A40:C41"/>
    <mergeCell ref="AV46:BH46"/>
    <mergeCell ref="AP47:AR47"/>
    <mergeCell ref="D44:F44"/>
    <mergeCell ref="G44:M44"/>
    <mergeCell ref="N44:T44"/>
    <mergeCell ref="U44:AO44"/>
    <mergeCell ref="N40:T40"/>
    <mergeCell ref="U40:AO40"/>
    <mergeCell ref="AP40:AR40"/>
    <mergeCell ref="AS40:AU40"/>
    <mergeCell ref="A43:C44"/>
    <mergeCell ref="D43:F43"/>
    <mergeCell ref="G43:M43"/>
    <mergeCell ref="N43:T43"/>
    <mergeCell ref="U43:AO43"/>
    <mergeCell ref="D41:F41"/>
    <mergeCell ref="U35:AO35"/>
    <mergeCell ref="A34:C35"/>
    <mergeCell ref="AV40:BH40"/>
    <mergeCell ref="AP41:AR41"/>
    <mergeCell ref="D38:F38"/>
    <mergeCell ref="G38:M38"/>
    <mergeCell ref="N38:T38"/>
    <mergeCell ref="U38:AO38"/>
    <mergeCell ref="D40:F40"/>
    <mergeCell ref="G40:M40"/>
    <mergeCell ref="AP34:AR34"/>
    <mergeCell ref="AS34:AU34"/>
    <mergeCell ref="A37:C38"/>
    <mergeCell ref="D37:F37"/>
    <mergeCell ref="G37:M37"/>
    <mergeCell ref="N37:T37"/>
    <mergeCell ref="U37:AO37"/>
    <mergeCell ref="D35:F35"/>
    <mergeCell ref="G35:M35"/>
    <mergeCell ref="N35:T35"/>
    <mergeCell ref="AV34:BH34"/>
    <mergeCell ref="AP35:AR35"/>
    <mergeCell ref="D32:F32"/>
    <mergeCell ref="G32:M32"/>
    <mergeCell ref="N32:T32"/>
    <mergeCell ref="U32:AO32"/>
    <mergeCell ref="D34:F34"/>
    <mergeCell ref="G34:M34"/>
    <mergeCell ref="N34:T34"/>
    <mergeCell ref="U34:AO34"/>
    <mergeCell ref="A31:C32"/>
    <mergeCell ref="D31:F31"/>
    <mergeCell ref="G31:M31"/>
    <mergeCell ref="N31:T31"/>
    <mergeCell ref="U31:AO31"/>
    <mergeCell ref="D29:F29"/>
    <mergeCell ref="G29:M29"/>
    <mergeCell ref="N29:T29"/>
    <mergeCell ref="U29:AO29"/>
    <mergeCell ref="A28:C29"/>
    <mergeCell ref="D28:F28"/>
    <mergeCell ref="G28:M28"/>
    <mergeCell ref="N28:T28"/>
    <mergeCell ref="U28:AO28"/>
    <mergeCell ref="AP28:AR28"/>
    <mergeCell ref="AS28:AU28"/>
    <mergeCell ref="G23:M23"/>
    <mergeCell ref="N23:T23"/>
    <mergeCell ref="U23:AO23"/>
    <mergeCell ref="A22:C23"/>
    <mergeCell ref="AV28:BH28"/>
    <mergeCell ref="AP29:AR29"/>
    <mergeCell ref="D26:F26"/>
    <mergeCell ref="G26:M26"/>
    <mergeCell ref="N26:T26"/>
    <mergeCell ref="U26:AO26"/>
    <mergeCell ref="N22:T22"/>
    <mergeCell ref="U22:AO22"/>
    <mergeCell ref="AP22:AR22"/>
    <mergeCell ref="AS22:AU22"/>
    <mergeCell ref="A25:C26"/>
    <mergeCell ref="D25:F25"/>
    <mergeCell ref="G25:M25"/>
    <mergeCell ref="N25:T25"/>
    <mergeCell ref="U25:AO25"/>
    <mergeCell ref="D23:F23"/>
    <mergeCell ref="U17:AO17"/>
    <mergeCell ref="A16:C17"/>
    <mergeCell ref="AV22:BH22"/>
    <mergeCell ref="AP23:AR23"/>
    <mergeCell ref="D20:F20"/>
    <mergeCell ref="G20:M20"/>
    <mergeCell ref="N20:T20"/>
    <mergeCell ref="U20:AO20"/>
    <mergeCell ref="D22:F22"/>
    <mergeCell ref="G22:M22"/>
    <mergeCell ref="AP16:AR16"/>
    <mergeCell ref="AS16:AU16"/>
    <mergeCell ref="A19:C20"/>
    <mergeCell ref="D19:F19"/>
    <mergeCell ref="G19:M19"/>
    <mergeCell ref="N19:T19"/>
    <mergeCell ref="U19:AO19"/>
    <mergeCell ref="D17:F17"/>
    <mergeCell ref="G17:M17"/>
    <mergeCell ref="N17:T17"/>
    <mergeCell ref="AV16:BH16"/>
    <mergeCell ref="AP17:AR17"/>
    <mergeCell ref="D14:F14"/>
    <mergeCell ref="G14:M14"/>
    <mergeCell ref="N14:T14"/>
    <mergeCell ref="U14:AO14"/>
    <mergeCell ref="D16:F16"/>
    <mergeCell ref="G16:M16"/>
    <mergeCell ref="N16:T16"/>
    <mergeCell ref="U16:AO16"/>
    <mergeCell ref="BC9:BI9"/>
    <mergeCell ref="BJ9:BP9"/>
    <mergeCell ref="BQ9:BW9"/>
    <mergeCell ref="BX9:CD9"/>
    <mergeCell ref="A13:C14"/>
    <mergeCell ref="D13:F13"/>
    <mergeCell ref="G13:M13"/>
    <mergeCell ref="N13:T13"/>
    <mergeCell ref="U13:AO13"/>
    <mergeCell ref="AA9:AC9"/>
    <mergeCell ref="AD9:AF9"/>
    <mergeCell ref="AG9:AI9"/>
    <mergeCell ref="AJ9:AL9"/>
    <mergeCell ref="AM9:AO9"/>
    <mergeCell ref="AV9:BB9"/>
    <mergeCell ref="AP9:AR9"/>
    <mergeCell ref="AS9:AU9"/>
    <mergeCell ref="BC8:BI8"/>
    <mergeCell ref="BJ8:BP8"/>
    <mergeCell ref="BQ8:BW8"/>
    <mergeCell ref="BX8:CD8"/>
    <mergeCell ref="A9:G9"/>
    <mergeCell ref="H9:N9"/>
    <mergeCell ref="O9:Q9"/>
    <mergeCell ref="R9:T9"/>
    <mergeCell ref="U9:W9"/>
    <mergeCell ref="X9:Z9"/>
    <mergeCell ref="AA8:AC8"/>
    <mergeCell ref="AD8:AF8"/>
    <mergeCell ref="AG8:AI8"/>
    <mergeCell ref="AJ8:AL8"/>
    <mergeCell ref="AM8:AO8"/>
    <mergeCell ref="AV8:BB8"/>
    <mergeCell ref="AP8:AR8"/>
    <mergeCell ref="AS8:AU8"/>
    <mergeCell ref="BC7:BI7"/>
    <mergeCell ref="BJ7:BP7"/>
    <mergeCell ref="BQ7:BW7"/>
    <mergeCell ref="BX7:CD7"/>
    <mergeCell ref="A8:G8"/>
    <mergeCell ref="H8:N8"/>
    <mergeCell ref="O8:Q8"/>
    <mergeCell ref="R8:T8"/>
    <mergeCell ref="U8:W8"/>
    <mergeCell ref="X8:Z8"/>
    <mergeCell ref="AA7:AC7"/>
    <mergeCell ref="AD7:AF7"/>
    <mergeCell ref="AG7:AI7"/>
    <mergeCell ref="AJ7:AL7"/>
    <mergeCell ref="AM7:AO7"/>
    <mergeCell ref="AV7:BB7"/>
    <mergeCell ref="AP7:AR7"/>
    <mergeCell ref="AS7:AU7"/>
    <mergeCell ref="BC6:BI6"/>
    <mergeCell ref="BJ6:BP6"/>
    <mergeCell ref="BQ6:BW6"/>
    <mergeCell ref="BX6:CD6"/>
    <mergeCell ref="A7:G7"/>
    <mergeCell ref="H7:N7"/>
    <mergeCell ref="O7:Q7"/>
    <mergeCell ref="R7:T7"/>
    <mergeCell ref="U7:W7"/>
    <mergeCell ref="X7:Z7"/>
    <mergeCell ref="AA6:AC6"/>
    <mergeCell ref="AD6:AF6"/>
    <mergeCell ref="AG6:AI6"/>
    <mergeCell ref="AJ6:AL6"/>
    <mergeCell ref="AM6:AO6"/>
    <mergeCell ref="AV6:BB6"/>
    <mergeCell ref="AP6:AR6"/>
    <mergeCell ref="AS6:AU6"/>
    <mergeCell ref="BC5:BI5"/>
    <mergeCell ref="BJ5:BP5"/>
    <mergeCell ref="BQ5:BW5"/>
    <mergeCell ref="BX5:CD5"/>
    <mergeCell ref="A6:G6"/>
    <mergeCell ref="H6:N6"/>
    <mergeCell ref="O6:Q6"/>
    <mergeCell ref="R6:T6"/>
    <mergeCell ref="U6:W6"/>
    <mergeCell ref="X6:Z6"/>
    <mergeCell ref="AA5:AC5"/>
    <mergeCell ref="AD5:AF5"/>
    <mergeCell ref="AG5:AI5"/>
    <mergeCell ref="AJ5:AL5"/>
    <mergeCell ref="AM5:AO5"/>
    <mergeCell ref="AV5:BB5"/>
    <mergeCell ref="AP5:AR5"/>
    <mergeCell ref="AS5:AU5"/>
    <mergeCell ref="BC4:BI4"/>
    <mergeCell ref="BJ4:BP4"/>
    <mergeCell ref="BQ4:BW4"/>
    <mergeCell ref="BX4:CD4"/>
    <mergeCell ref="A5:G5"/>
    <mergeCell ref="H5:N5"/>
    <mergeCell ref="O5:Q5"/>
    <mergeCell ref="R5:T5"/>
    <mergeCell ref="U5:W5"/>
    <mergeCell ref="X5:Z5"/>
    <mergeCell ref="AA4:AC4"/>
    <mergeCell ref="AD4:AF4"/>
    <mergeCell ref="AG4:AI4"/>
    <mergeCell ref="AJ4:AL4"/>
    <mergeCell ref="AM4:AO4"/>
    <mergeCell ref="AV4:BB4"/>
    <mergeCell ref="AP4:AR4"/>
    <mergeCell ref="AS4:AU4"/>
    <mergeCell ref="BC3:BI3"/>
    <mergeCell ref="BJ3:BP3"/>
    <mergeCell ref="BQ3:BW3"/>
    <mergeCell ref="BX3:CD3"/>
    <mergeCell ref="A4:G4"/>
    <mergeCell ref="H4:N4"/>
    <mergeCell ref="O4:Q4"/>
    <mergeCell ref="R4:T4"/>
    <mergeCell ref="U4:W4"/>
    <mergeCell ref="X4:Z4"/>
    <mergeCell ref="AA3:AC3"/>
    <mergeCell ref="AD3:AF3"/>
    <mergeCell ref="AG3:AI3"/>
    <mergeCell ref="AJ3:AL3"/>
    <mergeCell ref="AM3:AO3"/>
    <mergeCell ref="AV3:BB3"/>
    <mergeCell ref="AP3:AR3"/>
    <mergeCell ref="AS3:AU3"/>
    <mergeCell ref="BC2:BI2"/>
    <mergeCell ref="BJ2:BP2"/>
    <mergeCell ref="BQ2:BW2"/>
    <mergeCell ref="BX2:CD2"/>
    <mergeCell ref="A3:G3"/>
    <mergeCell ref="H3:N3"/>
    <mergeCell ref="O3:Q3"/>
    <mergeCell ref="R3:T3"/>
    <mergeCell ref="U3:W3"/>
    <mergeCell ref="X3:Z3"/>
    <mergeCell ref="AA2:AC2"/>
    <mergeCell ref="AD2:AF2"/>
    <mergeCell ref="AG2:AI2"/>
    <mergeCell ref="AJ2:AL2"/>
    <mergeCell ref="AM2:AO2"/>
    <mergeCell ref="AV2:BB2"/>
    <mergeCell ref="AP2:AR2"/>
    <mergeCell ref="AS2:AU2"/>
    <mergeCell ref="BC1:BI1"/>
    <mergeCell ref="BJ1:BP1"/>
    <mergeCell ref="BQ1:BW1"/>
    <mergeCell ref="BX1:CD1"/>
    <mergeCell ref="A2:G2"/>
    <mergeCell ref="H2:N2"/>
    <mergeCell ref="O2:Q2"/>
    <mergeCell ref="R2:T2"/>
    <mergeCell ref="U2:W2"/>
    <mergeCell ref="X2:Z2"/>
    <mergeCell ref="AA1:AC1"/>
    <mergeCell ref="AD1:AF1"/>
    <mergeCell ref="AG1:AI1"/>
    <mergeCell ref="AJ1:AL1"/>
    <mergeCell ref="AM1:AO1"/>
    <mergeCell ref="AV1:BB1"/>
    <mergeCell ref="AP1:AR1"/>
    <mergeCell ref="AS1:AU1"/>
    <mergeCell ref="A1:G1"/>
    <mergeCell ref="H1:N1"/>
    <mergeCell ref="O1:Q1"/>
    <mergeCell ref="R1:T1"/>
    <mergeCell ref="U1:W1"/>
    <mergeCell ref="X1:Z1"/>
  </mergeCells>
  <printOptions/>
  <pageMargins left="0.11811023622047244" right="0.11811023622047244" top="0.15748031496062992" bottom="0.15748031496062992" header="0.11811023622047244" footer="0.11811023622047244"/>
  <pageSetup horizontalDpi="600" verticalDpi="600" orientation="portrait" paperSize="9" scale="83"/>
  <rowBreaks count="1" manualBreakCount="1">
    <brk id="56" max="255" man="1"/>
  </rowBreaks>
  <colBreaks count="1" manualBreakCount="1">
    <brk id="8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Y42"/>
  <sheetViews>
    <sheetView zoomScalePageLayoutView="0" workbookViewId="0" topLeftCell="A1">
      <selection activeCell="AR3" sqref="AR3:AX3"/>
    </sheetView>
  </sheetViews>
  <sheetFormatPr defaultColWidth="13.00390625" defaultRowHeight="15"/>
  <cols>
    <col min="1" max="1" width="5.57421875" style="14" bestFit="1" customWidth="1"/>
    <col min="2" max="15" width="2.140625" style="15" customWidth="1"/>
    <col min="16" max="50" width="1.1484375" style="15" customWidth="1"/>
    <col min="51" max="51" width="9.140625" style="15" bestFit="1" customWidth="1"/>
    <col min="52" max="16384" width="13.00390625" style="15" customWidth="1"/>
  </cols>
  <sheetData>
    <row r="1" spans="1:43" ht="33.75" customHeight="1" thickBot="1">
      <c r="A1" s="182" t="s">
        <v>10</v>
      </c>
      <c r="B1" s="182"/>
      <c r="C1" s="182"/>
      <c r="D1" s="182"/>
      <c r="E1" s="182"/>
      <c r="F1" s="182"/>
      <c r="G1" s="182"/>
      <c r="H1" s="182"/>
      <c r="I1" s="183">
        <v>1</v>
      </c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4">
        <v>1</v>
      </c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5" thickBot="1">
      <c r="A2" s="12" t="s">
        <v>7</v>
      </c>
      <c r="B2" s="189" t="s">
        <v>12</v>
      </c>
      <c r="C2" s="189"/>
      <c r="D2" s="189"/>
      <c r="E2" s="189"/>
      <c r="F2" s="189"/>
      <c r="G2" s="189"/>
      <c r="H2" s="189"/>
      <c r="I2" s="189" t="s">
        <v>13</v>
      </c>
      <c r="J2" s="189"/>
      <c r="K2" s="189"/>
      <c r="L2" s="189"/>
      <c r="M2" s="189"/>
      <c r="N2" s="189"/>
      <c r="O2" s="189"/>
      <c r="P2" s="189" t="s">
        <v>3</v>
      </c>
      <c r="Q2" s="189"/>
      <c r="R2" s="189"/>
      <c r="S2" s="189"/>
      <c r="T2" s="189"/>
      <c r="U2" s="189"/>
      <c r="V2" s="189"/>
      <c r="W2" s="189" t="s">
        <v>8</v>
      </c>
      <c r="X2" s="189"/>
      <c r="Y2" s="189"/>
      <c r="Z2" s="189"/>
      <c r="AA2" s="189"/>
      <c r="AB2" s="189"/>
      <c r="AC2" s="189"/>
      <c r="AD2" s="189" t="s">
        <v>5</v>
      </c>
      <c r="AE2" s="189"/>
      <c r="AF2" s="189"/>
      <c r="AG2" s="189"/>
      <c r="AH2" s="189"/>
      <c r="AI2" s="189"/>
      <c r="AJ2" s="189"/>
      <c r="AK2" s="189" t="s">
        <v>6</v>
      </c>
      <c r="AL2" s="189"/>
      <c r="AM2" s="189"/>
      <c r="AN2" s="189"/>
      <c r="AO2" s="189"/>
      <c r="AP2" s="189"/>
      <c r="AQ2" s="189"/>
      <c r="AR2" s="189" t="s">
        <v>30</v>
      </c>
      <c r="AS2" s="189"/>
      <c r="AT2" s="189"/>
      <c r="AU2" s="189"/>
      <c r="AV2" s="189"/>
      <c r="AW2" s="189"/>
      <c r="AX2" s="189"/>
      <c r="AY2" s="13" t="s">
        <v>9</v>
      </c>
    </row>
    <row r="3" spans="1:51" ht="15" customHeight="1">
      <c r="A3" s="16">
        <v>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90"/>
      <c r="X3" s="190"/>
      <c r="Y3" s="190"/>
      <c r="Z3" s="190"/>
      <c r="AA3" s="190"/>
      <c r="AB3" s="190"/>
      <c r="AC3" s="190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8"/>
      <c r="AS3" s="188"/>
      <c r="AT3" s="188"/>
      <c r="AU3" s="188"/>
      <c r="AV3" s="188"/>
      <c r="AW3" s="188"/>
      <c r="AX3" s="188"/>
      <c r="AY3" s="17"/>
    </row>
    <row r="4" spans="1:51" ht="15" customHeight="1">
      <c r="A4" s="18">
        <v>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5"/>
      <c r="X4" s="185"/>
      <c r="Y4" s="185"/>
      <c r="Z4" s="185"/>
      <c r="AA4" s="185"/>
      <c r="AB4" s="185"/>
      <c r="AC4" s="185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6"/>
      <c r="AS4" s="186"/>
      <c r="AT4" s="186"/>
      <c r="AU4" s="186"/>
      <c r="AV4" s="186"/>
      <c r="AW4" s="186"/>
      <c r="AX4" s="186"/>
      <c r="AY4" s="19"/>
    </row>
    <row r="5" spans="1:51" ht="15" customHeight="1">
      <c r="A5" s="18">
        <v>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5"/>
      <c r="X5" s="185"/>
      <c r="Y5" s="185"/>
      <c r="Z5" s="185"/>
      <c r="AA5" s="185"/>
      <c r="AB5" s="185"/>
      <c r="AC5" s="185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6"/>
      <c r="AS5" s="186"/>
      <c r="AT5" s="186"/>
      <c r="AU5" s="186"/>
      <c r="AV5" s="186"/>
      <c r="AW5" s="186"/>
      <c r="AX5" s="186"/>
      <c r="AY5" s="19"/>
    </row>
    <row r="6" spans="1:51" ht="15" customHeight="1">
      <c r="A6" s="18">
        <v>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9"/>
    </row>
    <row r="7" spans="1:51" ht="15" customHeight="1">
      <c r="A7" s="18">
        <v>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9"/>
    </row>
    <row r="8" spans="1:51" ht="15" customHeight="1">
      <c r="A8" s="18">
        <v>6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9"/>
    </row>
    <row r="9" spans="1:51" ht="15" customHeight="1">
      <c r="A9" s="18">
        <v>7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9"/>
    </row>
    <row r="10" spans="1:51" ht="15" customHeight="1">
      <c r="A10" s="18">
        <v>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9"/>
    </row>
    <row r="11" spans="1:51" ht="15" customHeight="1">
      <c r="A11" s="18">
        <v>9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9"/>
    </row>
    <row r="12" spans="1:51" ht="15" customHeight="1">
      <c r="A12" s="18">
        <v>10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9"/>
    </row>
    <row r="13" spans="1:51" ht="15" customHeight="1">
      <c r="A13" s="18">
        <v>11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9"/>
    </row>
    <row r="14" spans="1:51" ht="15" customHeight="1">
      <c r="A14" s="18">
        <v>12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9"/>
    </row>
    <row r="15" spans="1:51" ht="15" customHeight="1">
      <c r="A15" s="18">
        <v>13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9"/>
    </row>
    <row r="16" spans="1:51" ht="15" customHeight="1">
      <c r="A16" s="18">
        <v>14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9"/>
    </row>
    <row r="17" spans="1:51" ht="15" customHeight="1">
      <c r="A17" s="18">
        <v>15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9"/>
    </row>
    <row r="18" spans="1:51" ht="15" customHeight="1">
      <c r="A18" s="18">
        <v>16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9"/>
    </row>
    <row r="19" spans="1:51" ht="15" customHeight="1">
      <c r="A19" s="18">
        <v>17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9"/>
    </row>
    <row r="20" spans="1:51" ht="15" customHeight="1">
      <c r="A20" s="18">
        <v>18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9"/>
    </row>
    <row r="21" spans="1:51" ht="15" customHeight="1">
      <c r="A21" s="18">
        <v>19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9"/>
    </row>
    <row r="22" spans="1:51" ht="15" customHeight="1">
      <c r="A22" s="18">
        <v>20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9"/>
    </row>
    <row r="23" spans="1:51" ht="15" customHeight="1">
      <c r="A23" s="18">
        <v>21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9"/>
    </row>
    <row r="24" spans="1:51" ht="15" customHeight="1">
      <c r="A24" s="18">
        <v>22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9"/>
    </row>
    <row r="25" spans="1:51" ht="15" customHeight="1">
      <c r="A25" s="18">
        <v>23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9"/>
    </row>
    <row r="26" spans="1:51" ht="15" customHeight="1">
      <c r="A26" s="18">
        <v>24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9"/>
    </row>
    <row r="27" spans="1:51" ht="15" customHeight="1">
      <c r="A27" s="18">
        <v>25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9"/>
    </row>
    <row r="28" spans="1:51" ht="15" customHeight="1">
      <c r="A28" s="18">
        <v>26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9"/>
    </row>
    <row r="29" spans="1:51" ht="15" customHeight="1">
      <c r="A29" s="18">
        <v>27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9"/>
    </row>
    <row r="30" spans="1:51" ht="15" customHeight="1">
      <c r="A30" s="18">
        <v>28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9"/>
    </row>
    <row r="31" spans="1:51" ht="15" customHeight="1">
      <c r="A31" s="18">
        <v>29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9"/>
    </row>
    <row r="32" spans="1:51" ht="15" customHeight="1">
      <c r="A32" s="18">
        <v>30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9"/>
    </row>
    <row r="33" spans="1:51" ht="15" customHeight="1">
      <c r="A33" s="18">
        <v>31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9"/>
    </row>
    <row r="34" spans="1:51" ht="15" customHeight="1">
      <c r="A34" s="18">
        <v>32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9"/>
    </row>
    <row r="35" spans="1:51" ht="15" customHeight="1">
      <c r="A35" s="18">
        <v>33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9"/>
    </row>
    <row r="36" spans="1:51" ht="15" customHeight="1">
      <c r="A36" s="18">
        <v>34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9"/>
    </row>
    <row r="37" spans="1:51" ht="15" customHeight="1">
      <c r="A37" s="18">
        <v>35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9"/>
    </row>
    <row r="38" spans="1:51" ht="15" customHeight="1">
      <c r="A38" s="18">
        <v>36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9"/>
    </row>
    <row r="39" spans="1:51" ht="15" customHeight="1">
      <c r="A39" s="18">
        <v>37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9"/>
    </row>
    <row r="40" spans="1:51" ht="15" customHeight="1">
      <c r="A40" s="18">
        <v>38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9"/>
    </row>
    <row r="41" spans="1:51" ht="15" customHeight="1">
      <c r="A41" s="18">
        <v>39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9"/>
    </row>
    <row r="42" spans="1:51" ht="15" customHeight="1" thickBot="1">
      <c r="A42" s="20">
        <v>40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21"/>
    </row>
  </sheetData>
  <sheetProtection/>
  <mergeCells count="290">
    <mergeCell ref="B2:H2"/>
    <mergeCell ref="I2:O2"/>
    <mergeCell ref="P2:V2"/>
    <mergeCell ref="W2:AC2"/>
    <mergeCell ref="AD2:AJ2"/>
    <mergeCell ref="AK2:AQ2"/>
    <mergeCell ref="AR2:AX2"/>
    <mergeCell ref="B3:H3"/>
    <mergeCell ref="I3:O3"/>
    <mergeCell ref="B4:H4"/>
    <mergeCell ref="I4:O4"/>
    <mergeCell ref="B5:H5"/>
    <mergeCell ref="I5:O5"/>
    <mergeCell ref="P3:V3"/>
    <mergeCell ref="W3:AC3"/>
    <mergeCell ref="AD3:AJ3"/>
    <mergeCell ref="AK3:AQ3"/>
    <mergeCell ref="AR3:AX3"/>
    <mergeCell ref="P4:V4"/>
    <mergeCell ref="W4:AC4"/>
    <mergeCell ref="AD4:AJ4"/>
    <mergeCell ref="AK4:AQ4"/>
    <mergeCell ref="AR4:AX4"/>
    <mergeCell ref="P5:V5"/>
    <mergeCell ref="W5:AC5"/>
    <mergeCell ref="AD5:AJ5"/>
    <mergeCell ref="AK5:AQ5"/>
    <mergeCell ref="AR5:AX5"/>
    <mergeCell ref="B6:H6"/>
    <mergeCell ref="I6:O6"/>
    <mergeCell ref="P6:V6"/>
    <mergeCell ref="W6:AC6"/>
    <mergeCell ref="AD6:AJ6"/>
    <mergeCell ref="B7:H7"/>
    <mergeCell ref="I7:O7"/>
    <mergeCell ref="P7:V7"/>
    <mergeCell ref="W7:AC7"/>
    <mergeCell ref="AD7:AJ7"/>
    <mergeCell ref="AK7:AQ7"/>
    <mergeCell ref="P8:V8"/>
    <mergeCell ref="W8:AC8"/>
    <mergeCell ref="AD8:AJ8"/>
    <mergeCell ref="AK8:AQ8"/>
    <mergeCell ref="AK6:AQ6"/>
    <mergeCell ref="AR6:AX6"/>
    <mergeCell ref="AR7:AX7"/>
    <mergeCell ref="AR8:AX8"/>
    <mergeCell ref="B9:H9"/>
    <mergeCell ref="I9:O9"/>
    <mergeCell ref="P9:V9"/>
    <mergeCell ref="W9:AC9"/>
    <mergeCell ref="AD9:AJ9"/>
    <mergeCell ref="AK9:AQ9"/>
    <mergeCell ref="AR9:AX9"/>
    <mergeCell ref="B8:H8"/>
    <mergeCell ref="I8:O8"/>
    <mergeCell ref="AK11:AQ11"/>
    <mergeCell ref="AR11:AX11"/>
    <mergeCell ref="B10:H10"/>
    <mergeCell ref="I10:O10"/>
    <mergeCell ref="P10:V10"/>
    <mergeCell ref="W10:AC10"/>
    <mergeCell ref="AD10:AJ10"/>
    <mergeCell ref="AK10:AQ10"/>
    <mergeCell ref="P12:V12"/>
    <mergeCell ref="W12:AC12"/>
    <mergeCell ref="AD12:AJ12"/>
    <mergeCell ref="AK12:AQ12"/>
    <mergeCell ref="AR10:AX10"/>
    <mergeCell ref="B11:H11"/>
    <mergeCell ref="I11:O11"/>
    <mergeCell ref="P11:V11"/>
    <mergeCell ref="W11:AC11"/>
    <mergeCell ref="AD11:AJ11"/>
    <mergeCell ref="AR12:AX12"/>
    <mergeCell ref="B13:H13"/>
    <mergeCell ref="I13:O13"/>
    <mergeCell ref="P13:V13"/>
    <mergeCell ref="W13:AC13"/>
    <mergeCell ref="AD13:AJ13"/>
    <mergeCell ref="AK13:AQ13"/>
    <mergeCell ref="AR13:AX13"/>
    <mergeCell ref="B12:H12"/>
    <mergeCell ref="I12:O12"/>
    <mergeCell ref="AK15:AQ15"/>
    <mergeCell ref="AR15:AX15"/>
    <mergeCell ref="B14:H14"/>
    <mergeCell ref="I14:O14"/>
    <mergeCell ref="P14:V14"/>
    <mergeCell ref="W14:AC14"/>
    <mergeCell ref="AD14:AJ14"/>
    <mergeCell ref="AK14:AQ14"/>
    <mergeCell ref="P16:V16"/>
    <mergeCell ref="W16:AC16"/>
    <mergeCell ref="AD16:AJ16"/>
    <mergeCell ref="AK16:AQ16"/>
    <mergeCell ref="AR14:AX14"/>
    <mergeCell ref="B15:H15"/>
    <mergeCell ref="I15:O15"/>
    <mergeCell ref="P15:V15"/>
    <mergeCell ref="W15:AC15"/>
    <mergeCell ref="AD15:AJ15"/>
    <mergeCell ref="AR16:AX16"/>
    <mergeCell ref="B17:H17"/>
    <mergeCell ref="I17:O17"/>
    <mergeCell ref="P17:V17"/>
    <mergeCell ref="W17:AC17"/>
    <mergeCell ref="AD17:AJ17"/>
    <mergeCell ref="AK17:AQ17"/>
    <mergeCell ref="AR17:AX17"/>
    <mergeCell ref="B16:H16"/>
    <mergeCell ref="I16:O16"/>
    <mergeCell ref="AK19:AQ19"/>
    <mergeCell ref="AR19:AX19"/>
    <mergeCell ref="B18:H18"/>
    <mergeCell ref="I18:O18"/>
    <mergeCell ref="P18:V18"/>
    <mergeCell ref="W18:AC18"/>
    <mergeCell ref="AD18:AJ18"/>
    <mergeCell ref="AK18:AQ18"/>
    <mergeCell ref="P20:V20"/>
    <mergeCell ref="W20:AC20"/>
    <mergeCell ref="AD20:AJ20"/>
    <mergeCell ref="AK20:AQ20"/>
    <mergeCell ref="AR18:AX18"/>
    <mergeCell ref="B19:H19"/>
    <mergeCell ref="I19:O19"/>
    <mergeCell ref="P19:V19"/>
    <mergeCell ref="W19:AC19"/>
    <mergeCell ref="AD19:AJ19"/>
    <mergeCell ref="AR20:AX20"/>
    <mergeCell ref="B21:H21"/>
    <mergeCell ref="I21:O21"/>
    <mergeCell ref="P21:V21"/>
    <mergeCell ref="W21:AC21"/>
    <mergeCell ref="AD21:AJ21"/>
    <mergeCell ref="AK21:AQ21"/>
    <mergeCell ref="AR21:AX21"/>
    <mergeCell ref="B20:H20"/>
    <mergeCell ref="I20:O20"/>
    <mergeCell ref="AK23:AQ23"/>
    <mergeCell ref="AR23:AX23"/>
    <mergeCell ref="B22:H22"/>
    <mergeCell ref="I22:O22"/>
    <mergeCell ref="P22:V22"/>
    <mergeCell ref="W22:AC22"/>
    <mergeCell ref="AD22:AJ22"/>
    <mergeCell ref="AK22:AQ22"/>
    <mergeCell ref="P24:V24"/>
    <mergeCell ref="W24:AC24"/>
    <mergeCell ref="AD24:AJ24"/>
    <mergeCell ref="AK24:AQ24"/>
    <mergeCell ref="AR22:AX22"/>
    <mergeCell ref="B23:H23"/>
    <mergeCell ref="I23:O23"/>
    <mergeCell ref="P23:V23"/>
    <mergeCell ref="W23:AC23"/>
    <mergeCell ref="AD23:AJ23"/>
    <mergeCell ref="AR24:AX24"/>
    <mergeCell ref="B25:H25"/>
    <mergeCell ref="I25:O25"/>
    <mergeCell ref="P25:V25"/>
    <mergeCell ref="W25:AC25"/>
    <mergeCell ref="AD25:AJ25"/>
    <mergeCell ref="AK25:AQ25"/>
    <mergeCell ref="AR25:AX25"/>
    <mergeCell ref="B24:H24"/>
    <mergeCell ref="I24:O24"/>
    <mergeCell ref="AK27:AQ27"/>
    <mergeCell ref="AR27:AX27"/>
    <mergeCell ref="B26:H26"/>
    <mergeCell ref="I26:O26"/>
    <mergeCell ref="P26:V26"/>
    <mergeCell ref="W26:AC26"/>
    <mergeCell ref="AD26:AJ26"/>
    <mergeCell ref="AK26:AQ26"/>
    <mergeCell ref="P28:V28"/>
    <mergeCell ref="W28:AC28"/>
    <mergeCell ref="AD28:AJ28"/>
    <mergeCell ref="AK28:AQ28"/>
    <mergeCell ref="AR26:AX26"/>
    <mergeCell ref="B27:H27"/>
    <mergeCell ref="I27:O27"/>
    <mergeCell ref="P27:V27"/>
    <mergeCell ref="W27:AC27"/>
    <mergeCell ref="AD27:AJ27"/>
    <mergeCell ref="AR28:AX28"/>
    <mergeCell ref="B29:H29"/>
    <mergeCell ref="I29:O29"/>
    <mergeCell ref="P29:V29"/>
    <mergeCell ref="W29:AC29"/>
    <mergeCell ref="AD29:AJ29"/>
    <mergeCell ref="AK29:AQ29"/>
    <mergeCell ref="AR29:AX29"/>
    <mergeCell ref="B28:H28"/>
    <mergeCell ref="I28:O28"/>
    <mergeCell ref="AK31:AQ31"/>
    <mergeCell ref="AR31:AX31"/>
    <mergeCell ref="B30:H30"/>
    <mergeCell ref="I30:O30"/>
    <mergeCell ref="P30:V30"/>
    <mergeCell ref="W30:AC30"/>
    <mergeCell ref="AD30:AJ30"/>
    <mergeCell ref="AK30:AQ30"/>
    <mergeCell ref="P32:V32"/>
    <mergeCell ref="W32:AC32"/>
    <mergeCell ref="AD32:AJ32"/>
    <mergeCell ref="AK32:AQ32"/>
    <mergeCell ref="AR30:AX30"/>
    <mergeCell ref="B31:H31"/>
    <mergeCell ref="I31:O31"/>
    <mergeCell ref="P31:V31"/>
    <mergeCell ref="W31:AC31"/>
    <mergeCell ref="AD31:AJ31"/>
    <mergeCell ref="AR32:AX32"/>
    <mergeCell ref="B33:H33"/>
    <mergeCell ref="I33:O33"/>
    <mergeCell ref="P33:V33"/>
    <mergeCell ref="W33:AC33"/>
    <mergeCell ref="AD33:AJ33"/>
    <mergeCell ref="AK33:AQ33"/>
    <mergeCell ref="AR33:AX33"/>
    <mergeCell ref="B32:H32"/>
    <mergeCell ref="I32:O32"/>
    <mergeCell ref="AK35:AQ35"/>
    <mergeCell ref="AR35:AX35"/>
    <mergeCell ref="B34:H34"/>
    <mergeCell ref="I34:O34"/>
    <mergeCell ref="P34:V34"/>
    <mergeCell ref="W34:AC34"/>
    <mergeCell ref="AD34:AJ34"/>
    <mergeCell ref="AK34:AQ34"/>
    <mergeCell ref="P36:V36"/>
    <mergeCell ref="W36:AC36"/>
    <mergeCell ref="AD36:AJ36"/>
    <mergeCell ref="AK36:AQ36"/>
    <mergeCell ref="AR34:AX34"/>
    <mergeCell ref="B35:H35"/>
    <mergeCell ref="I35:O35"/>
    <mergeCell ref="P35:V35"/>
    <mergeCell ref="W35:AC35"/>
    <mergeCell ref="AD35:AJ35"/>
    <mergeCell ref="AR36:AX36"/>
    <mergeCell ref="B37:H37"/>
    <mergeCell ref="I37:O37"/>
    <mergeCell ref="P37:V37"/>
    <mergeCell ref="W37:AC37"/>
    <mergeCell ref="AD37:AJ37"/>
    <mergeCell ref="AK37:AQ37"/>
    <mergeCell ref="AR37:AX37"/>
    <mergeCell ref="B36:H36"/>
    <mergeCell ref="I36:O36"/>
    <mergeCell ref="AK39:AQ39"/>
    <mergeCell ref="AR39:AX39"/>
    <mergeCell ref="B38:H38"/>
    <mergeCell ref="I38:O38"/>
    <mergeCell ref="P38:V38"/>
    <mergeCell ref="W38:AC38"/>
    <mergeCell ref="AD38:AJ38"/>
    <mergeCell ref="AK38:AQ38"/>
    <mergeCell ref="P40:V40"/>
    <mergeCell ref="W40:AC40"/>
    <mergeCell ref="AD40:AJ40"/>
    <mergeCell ref="AK40:AQ40"/>
    <mergeCell ref="AR38:AX38"/>
    <mergeCell ref="B39:H39"/>
    <mergeCell ref="I39:O39"/>
    <mergeCell ref="P39:V39"/>
    <mergeCell ref="W39:AC39"/>
    <mergeCell ref="AD39:AJ39"/>
    <mergeCell ref="AR40:AX40"/>
    <mergeCell ref="A1:H1"/>
    <mergeCell ref="I1:AC1"/>
    <mergeCell ref="AD1:AQ1"/>
    <mergeCell ref="B42:H42"/>
    <mergeCell ref="I42:O42"/>
    <mergeCell ref="P42:V42"/>
    <mergeCell ref="B41:H41"/>
    <mergeCell ref="I41:O41"/>
    <mergeCell ref="P41:V41"/>
    <mergeCell ref="W41:AC41"/>
    <mergeCell ref="W42:AC42"/>
    <mergeCell ref="AD42:AJ42"/>
    <mergeCell ref="AK42:AQ42"/>
    <mergeCell ref="AR41:AX41"/>
    <mergeCell ref="B40:H40"/>
    <mergeCell ref="I40:O40"/>
    <mergeCell ref="AR42:AX42"/>
    <mergeCell ref="AD41:AJ41"/>
    <mergeCell ref="AK41:AQ41"/>
  </mergeCells>
  <printOptions horizontalCentered="1"/>
  <pageMargins left="0.31629921259842525" right="0.31629921259842525" top="0.7500000000000001" bottom="0.7500000000000001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tomida</dc:creator>
  <cp:keywords/>
  <dc:description/>
  <cp:lastModifiedBy>FJ-USER</cp:lastModifiedBy>
  <cp:lastPrinted>2017-11-04T03:12:43Z</cp:lastPrinted>
  <dcterms:created xsi:type="dcterms:W3CDTF">2013-04-22T09:25:30Z</dcterms:created>
  <dcterms:modified xsi:type="dcterms:W3CDTF">2017-11-07T06:57:29Z</dcterms:modified>
  <cp:category/>
  <cp:version/>
  <cp:contentType/>
  <cp:contentStatus/>
</cp:coreProperties>
</file>